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еклама в Інтернеті\"/>
    </mc:Choice>
  </mc:AlternateContent>
  <bookViews>
    <workbookView xWindow="0" yWindow="0" windowWidth="20490" windowHeight="7455"/>
  </bookViews>
  <sheets>
    <sheet name="PROAQUA" sheetId="1" r:id="rId1"/>
  </sheets>
  <externalReferences>
    <externalReference r:id="rId2"/>
    <externalReference r:id="rId3"/>
  </externalReferences>
  <definedNames>
    <definedName name="Вариант">#REF!</definedName>
    <definedName name="Вариант1">'[2]КОРЕЯ пленки'!$A$3:$A$4</definedName>
    <definedName name="Вариант2">#REF!</definedName>
    <definedName name="Вариант3">#REF!</definedName>
    <definedName name="Вариант4">#REF!</definedName>
    <definedName name="Врезка">#REF!</definedName>
    <definedName name="Высота">#REF!</definedName>
    <definedName name="Жалюзи">#REF!</definedName>
    <definedName name="Колпак">#REF!</definedName>
    <definedName name="_xlnm.Print_Area" localSheetId="0">PROAQUA!$A$1:$I$58</definedName>
    <definedName name="Сетка">#REF!</definedName>
    <definedName name="Стойка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O37" i="1" s="1"/>
  <c r="K37" i="1"/>
  <c r="L37" i="1" s="1"/>
  <c r="I37" i="1"/>
  <c r="H37" i="1"/>
  <c r="F37" i="1"/>
  <c r="E37" i="1"/>
  <c r="O36" i="1"/>
  <c r="N36" i="1"/>
  <c r="K36" i="1"/>
  <c r="L36" i="1" s="1"/>
  <c r="I36" i="1"/>
  <c r="H36" i="1"/>
  <c r="F36" i="1"/>
  <c r="E36" i="1"/>
  <c r="O35" i="1"/>
  <c r="N35" i="1"/>
  <c r="K35" i="1"/>
  <c r="L35" i="1" s="1"/>
  <c r="I35" i="1"/>
  <c r="H35" i="1"/>
  <c r="F35" i="1"/>
  <c r="E35" i="1"/>
  <c r="O34" i="1"/>
  <c r="N34" i="1"/>
  <c r="K34" i="1"/>
  <c r="L34" i="1" s="1"/>
  <c r="I34" i="1"/>
  <c r="H34" i="1"/>
  <c r="F34" i="1"/>
  <c r="E34" i="1"/>
  <c r="O33" i="1"/>
  <c r="N33" i="1"/>
  <c r="K33" i="1"/>
  <c r="L33" i="1" s="1"/>
  <c r="I33" i="1"/>
  <c r="H33" i="1"/>
  <c r="F33" i="1"/>
  <c r="E33" i="1"/>
  <c r="O32" i="1"/>
  <c r="N32" i="1"/>
  <c r="K32" i="1"/>
  <c r="L32" i="1" s="1"/>
  <c r="I32" i="1"/>
  <c r="H32" i="1"/>
  <c r="F32" i="1"/>
  <c r="E32" i="1"/>
  <c r="O31" i="1"/>
  <c r="N31" i="1"/>
  <c r="K31" i="1"/>
  <c r="L31" i="1" s="1"/>
  <c r="I31" i="1"/>
  <c r="H31" i="1"/>
  <c r="F31" i="1"/>
  <c r="E31" i="1"/>
  <c r="O30" i="1"/>
  <c r="N30" i="1"/>
  <c r="K30" i="1"/>
  <c r="L30" i="1" s="1"/>
  <c r="I30" i="1"/>
  <c r="H30" i="1"/>
  <c r="F30" i="1"/>
  <c r="E30" i="1"/>
  <c r="O29" i="1"/>
  <c r="N29" i="1"/>
  <c r="K29" i="1"/>
  <c r="L29" i="1" s="1"/>
  <c r="I29" i="1"/>
  <c r="H29" i="1"/>
  <c r="F29" i="1"/>
  <c r="E29" i="1"/>
  <c r="O28" i="1"/>
  <c r="N28" i="1"/>
  <c r="K28" i="1"/>
  <c r="L28" i="1" s="1"/>
  <c r="I28" i="1"/>
  <c r="H28" i="1"/>
  <c r="F28" i="1"/>
  <c r="E28" i="1"/>
  <c r="N27" i="1"/>
  <c r="O27" i="1" s="1"/>
  <c r="K27" i="1"/>
  <c r="L27" i="1" s="1"/>
  <c r="I27" i="1"/>
  <c r="H27" i="1"/>
  <c r="F27" i="1"/>
  <c r="E27" i="1"/>
  <c r="N26" i="1"/>
  <c r="O26" i="1" s="1"/>
  <c r="K26" i="1"/>
  <c r="L26" i="1" s="1"/>
  <c r="I26" i="1"/>
  <c r="H26" i="1"/>
  <c r="F26" i="1"/>
  <c r="E26" i="1"/>
  <c r="N25" i="1"/>
  <c r="O25" i="1" s="1"/>
  <c r="K25" i="1"/>
  <c r="L25" i="1" s="1"/>
  <c r="I25" i="1"/>
  <c r="H25" i="1"/>
  <c r="F25" i="1"/>
  <c r="E25" i="1"/>
  <c r="N24" i="1"/>
  <c r="O24" i="1" s="1"/>
  <c r="K24" i="1"/>
  <c r="L24" i="1" s="1"/>
  <c r="I24" i="1"/>
  <c r="H24" i="1"/>
  <c r="F24" i="1"/>
  <c r="E24" i="1"/>
  <c r="N23" i="1"/>
  <c r="O23" i="1" s="1"/>
  <c r="K23" i="1"/>
  <c r="L23" i="1" s="1"/>
  <c r="I23" i="1"/>
  <c r="H23" i="1"/>
  <c r="F23" i="1"/>
  <c r="E23" i="1"/>
  <c r="N22" i="1"/>
  <c r="O22" i="1" s="1"/>
  <c r="K22" i="1"/>
  <c r="L22" i="1" s="1"/>
  <c r="I22" i="1"/>
  <c r="H22" i="1"/>
  <c r="F22" i="1"/>
  <c r="E22" i="1"/>
  <c r="N21" i="1"/>
  <c r="O21" i="1" s="1"/>
  <c r="K21" i="1"/>
  <c r="L21" i="1" s="1"/>
  <c r="I21" i="1"/>
  <c r="H21" i="1"/>
  <c r="F21" i="1"/>
  <c r="E21" i="1"/>
  <c r="N20" i="1"/>
  <c r="O20" i="1" s="1"/>
  <c r="K20" i="1"/>
  <c r="L20" i="1" s="1"/>
  <c r="I20" i="1"/>
  <c r="H20" i="1"/>
  <c r="F20" i="1"/>
  <c r="E20" i="1"/>
  <c r="N19" i="1"/>
  <c r="O19" i="1" s="1"/>
  <c r="K19" i="1"/>
  <c r="L19" i="1" s="1"/>
  <c r="I19" i="1"/>
  <c r="H19" i="1"/>
  <c r="F19" i="1"/>
  <c r="E19" i="1"/>
  <c r="N18" i="1"/>
  <c r="O18" i="1" s="1"/>
  <c r="K18" i="1"/>
  <c r="L18" i="1" s="1"/>
  <c r="I18" i="1"/>
  <c r="H18" i="1"/>
  <c r="F18" i="1"/>
  <c r="E18" i="1"/>
  <c r="N17" i="1"/>
  <c r="O17" i="1" s="1"/>
  <c r="K17" i="1"/>
  <c r="L17" i="1" s="1"/>
  <c r="I17" i="1"/>
  <c r="H17" i="1"/>
  <c r="F17" i="1"/>
  <c r="E17" i="1"/>
  <c r="N16" i="1"/>
  <c r="O16" i="1" s="1"/>
  <c r="K16" i="1"/>
  <c r="L16" i="1" s="1"/>
  <c r="I16" i="1"/>
  <c r="H16" i="1"/>
  <c r="F16" i="1"/>
  <c r="E16" i="1"/>
  <c r="N15" i="1"/>
  <c r="O15" i="1" s="1"/>
  <c r="K15" i="1"/>
  <c r="L15" i="1" s="1"/>
  <c r="I15" i="1"/>
  <c r="H15" i="1"/>
  <c r="F15" i="1"/>
  <c r="E15" i="1"/>
</calcChain>
</file>

<file path=xl/sharedStrings.xml><?xml version="1.0" encoding="utf-8"?>
<sst xmlns="http://schemas.openxmlformats.org/spreadsheetml/2006/main" count="82" uniqueCount="45">
  <si>
    <t>ГАРАНТІЯ* 20 років</t>
  </si>
  <si>
    <t xml:space="preserve">КУРС ЄВРО </t>
  </si>
  <si>
    <t>ЗНИЖКА</t>
  </si>
  <si>
    <t>№</t>
  </si>
  <si>
    <t>Найменування товару</t>
  </si>
  <si>
    <t>Од виміру</t>
  </si>
  <si>
    <t>Ціна роздрібна , євро</t>
  </si>
  <si>
    <t>Ціна зі знижкою , євро</t>
  </si>
  <si>
    <t>Ціна зі знижкою , грн</t>
  </si>
  <si>
    <t>Ціна зі  знижкою, євро</t>
  </si>
  <si>
    <t>Ціна зі знижкою, грн</t>
  </si>
  <si>
    <t>СИСТЕМА  125/90</t>
  </si>
  <si>
    <t xml:space="preserve">СИСТЕМА  150/110 </t>
  </si>
  <si>
    <t>СИСТЕМА  100/90</t>
  </si>
  <si>
    <t>СИСТЕМА  75/63</t>
  </si>
  <si>
    <t xml:space="preserve">Ринва, 3 м п </t>
  </si>
  <si>
    <t>шт.</t>
  </si>
  <si>
    <t>Труба , 3 м п</t>
  </si>
  <si>
    <t>Заглушка ринви з ущільнювачем</t>
  </si>
  <si>
    <t>Кронштейн ринви</t>
  </si>
  <si>
    <t>Стропильний кронштейн ринви 210мм</t>
  </si>
  <si>
    <t>З"єднювач ринви</t>
  </si>
  <si>
    <t>Лійка</t>
  </si>
  <si>
    <t xml:space="preserve">Кут внутрішній 135° </t>
  </si>
  <si>
    <t xml:space="preserve">Кут зовнішній 135° </t>
  </si>
  <si>
    <t xml:space="preserve">Кут внутрішній 90° </t>
  </si>
  <si>
    <t xml:space="preserve">Кут зовнішній 90° </t>
  </si>
  <si>
    <t>Хомут труби</t>
  </si>
  <si>
    <t xml:space="preserve">Коліно з двома раструбами 87,5° </t>
  </si>
  <si>
    <t xml:space="preserve">Коліно з двома раструбами 67,5° </t>
  </si>
  <si>
    <t xml:space="preserve">Коліно зливне 67,5° </t>
  </si>
  <si>
    <t xml:space="preserve">Трійник 67,5° </t>
  </si>
  <si>
    <t>Фіксатор хомута для сендвіч-панелі</t>
  </si>
  <si>
    <t>Водоприймач (сірий, графіт, коричневий, чорний)</t>
  </si>
  <si>
    <t>Муфта водостічної труби</t>
  </si>
  <si>
    <t>Гвинт для хомута з дюбелем 8х100</t>
  </si>
  <si>
    <t>Гвинт для хомута з дюбелем 8х160</t>
  </si>
  <si>
    <t>Гвинт для хомута з дюбелем 8х220</t>
  </si>
  <si>
    <t>Гвинт для хомута з дюбелем 8х260</t>
  </si>
  <si>
    <t>Розмір 100/90 і 100/63 під замовлення</t>
  </si>
  <si>
    <t>* . Гарантійний період починається з дня придбання Виробу в офіційного Партнера</t>
  </si>
  <si>
    <t xml:space="preserve"> і термін гарантії 20 років поширюється на механічну міцність та 10 років на вигорання</t>
  </si>
  <si>
    <t xml:space="preserve">(допускається рівномірна та незначна зміна відтінку кольору елементів виробу </t>
  </si>
  <si>
    <t>внаслідок природного впливу атмосферних факторів та впливу ультафіолетового випромінювання).</t>
  </si>
  <si>
    <t>Доступні  всі кольори в 2 системах - 125/90 і 150/110. Розмір 75/63 в 4 кольорах - 8017, 8019, 7016 і 9005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</si>
</sst>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24"/>
      <color rgb="FFFF0000"/>
      <name val="Arial"/>
      <family val="2"/>
      <charset val="204"/>
    </font>
    <font>
      <b/>
      <sz val="18"/>
      <name val="Times New Roman"/>
      <family val="1"/>
      <charset val="204"/>
    </font>
    <font>
      <b/>
      <sz val="18"/>
      <name val="Arial"/>
      <family val="2"/>
      <charset val="204"/>
    </font>
    <font>
      <b/>
      <i/>
      <sz val="18"/>
      <color rgb="FF0070C0"/>
      <name val="Times New Roman"/>
      <family val="1"/>
      <charset val="204"/>
    </font>
    <font>
      <b/>
      <i/>
      <sz val="18"/>
      <color rgb="FF0070C0"/>
      <name val="Arial"/>
      <family val="2"/>
      <charset val="204"/>
    </font>
    <font>
      <b/>
      <i/>
      <sz val="12"/>
      <color rgb="FF0070C0"/>
      <name val="Arial"/>
      <family val="2"/>
      <charset val="204"/>
    </font>
    <font>
      <b/>
      <i/>
      <sz val="18"/>
      <color theme="3"/>
      <name val="Times New Roman"/>
      <family val="1"/>
      <charset val="204"/>
    </font>
    <font>
      <b/>
      <i/>
      <sz val="18"/>
      <color theme="3"/>
      <name val="Calibri"/>
      <family val="2"/>
      <scheme val="minor"/>
    </font>
    <font>
      <b/>
      <sz val="22"/>
      <color rgb="FFFF0000"/>
      <name val="Calibri"/>
      <family val="2"/>
      <charset val="204"/>
      <scheme val="minor"/>
    </font>
    <font>
      <b/>
      <sz val="20"/>
      <name val="Arial"/>
      <family val="2"/>
      <charset val="204"/>
    </font>
    <font>
      <b/>
      <sz val="2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6"/>
      <color theme="1"/>
      <name val="Calibri"/>
      <family val="2"/>
      <charset val="238"/>
      <scheme val="minor"/>
    </font>
    <font>
      <sz val="16"/>
      <name val="Times New Roman"/>
      <family val="1"/>
      <charset val="204"/>
    </font>
    <font>
      <sz val="10"/>
      <name val="Arial"/>
      <family val="2"/>
      <charset val="238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1" fillId="0" borderId="0"/>
    <xf numFmtId="0" fontId="27" fillId="0" borderId="0"/>
    <xf numFmtId="0" fontId="34" fillId="0" borderId="0"/>
    <xf numFmtId="0" fontId="34" fillId="0" borderId="0"/>
  </cellStyleXfs>
  <cellXfs count="6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3" fillId="2" borderId="0" xfId="1" applyFont="1" applyFill="1" applyAlignment="1">
      <alignment horizontal="right"/>
    </xf>
    <xf numFmtId="0" fontId="14" fillId="2" borderId="0" xfId="0" applyFont="1" applyFill="1" applyAlignment="1">
      <alignment horizontal="right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2" fontId="16" fillId="3" borderId="2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17" fillId="4" borderId="1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right" vertical="center"/>
    </xf>
    <xf numFmtId="9" fontId="18" fillId="4" borderId="4" xfId="1" applyNumberFormat="1" applyFont="1" applyFill="1" applyBorder="1"/>
    <xf numFmtId="0" fontId="19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0" fillId="5" borderId="5" xfId="1" applyFont="1" applyFill="1" applyBorder="1" applyAlignment="1">
      <alignment horizontal="center" vertical="center"/>
    </xf>
    <xf numFmtId="0" fontId="22" fillId="5" borderId="5" xfId="2" applyFont="1" applyFill="1" applyBorder="1" applyAlignment="1">
      <alignment horizontal="center" vertical="center" wrapText="1"/>
    </xf>
    <xf numFmtId="0" fontId="23" fillId="5" borderId="5" xfId="2" applyFont="1" applyFill="1" applyBorder="1" applyAlignment="1">
      <alignment horizontal="center" vertical="center" wrapText="1"/>
    </xf>
    <xf numFmtId="0" fontId="23" fillId="3" borderId="5" xfId="2" applyFont="1" applyFill="1" applyBorder="1" applyAlignment="1">
      <alignment horizontal="center" vertical="center" wrapText="1"/>
    </xf>
    <xf numFmtId="0" fontId="24" fillId="0" borderId="0" xfId="1" applyFont="1"/>
    <xf numFmtId="0" fontId="1" fillId="0" borderId="5" xfId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/>
    </xf>
    <xf numFmtId="0" fontId="25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23" fillId="5" borderId="6" xfId="2" applyFont="1" applyFill="1" applyBorder="1" applyAlignment="1">
      <alignment horizontal="center" vertical="center" wrapText="1"/>
    </xf>
    <xf numFmtId="0" fontId="23" fillId="5" borderId="5" xfId="2" applyFont="1" applyFill="1" applyBorder="1" applyAlignment="1">
      <alignment horizontal="center" vertical="center" wrapText="1"/>
    </xf>
    <xf numFmtId="0" fontId="23" fillId="3" borderId="5" xfId="2" applyFont="1" applyFill="1" applyBorder="1" applyAlignment="1">
      <alignment horizontal="center" vertical="center" wrapText="1"/>
    </xf>
    <xf numFmtId="0" fontId="26" fillId="2" borderId="5" xfId="1" applyFont="1" applyFill="1" applyBorder="1" applyAlignment="1">
      <alignment horizontal="center" vertical="center"/>
    </xf>
    <xf numFmtId="0" fontId="28" fillId="6" borderId="5" xfId="3" applyFont="1" applyFill="1" applyBorder="1" applyAlignment="1">
      <alignment vertical="center"/>
    </xf>
    <xf numFmtId="0" fontId="29" fillId="2" borderId="5" xfId="2" applyFont="1" applyFill="1" applyBorder="1" applyAlignment="1">
      <alignment horizontal="center" vertical="center"/>
    </xf>
    <xf numFmtId="2" fontId="30" fillId="7" borderId="5" xfId="2" applyNumberFormat="1" applyFont="1" applyFill="1" applyBorder="1" applyAlignment="1">
      <alignment horizontal="center" vertical="center"/>
    </xf>
    <xf numFmtId="2" fontId="31" fillId="2" borderId="7" xfId="2" applyNumberFormat="1" applyFont="1" applyFill="1" applyBorder="1" applyAlignment="1">
      <alignment horizontal="center" vertical="center"/>
    </xf>
    <xf numFmtId="2" fontId="31" fillId="6" borderId="5" xfId="2" applyNumberFormat="1" applyFont="1" applyFill="1" applyBorder="1" applyAlignment="1">
      <alignment horizontal="center" vertical="center"/>
    </xf>
    <xf numFmtId="2" fontId="32" fillId="2" borderId="5" xfId="2" applyNumberFormat="1" applyFont="1" applyFill="1" applyBorder="1" applyAlignment="1">
      <alignment horizontal="center" vertical="center"/>
    </xf>
    <xf numFmtId="2" fontId="31" fillId="2" borderId="5" xfId="2" applyNumberFormat="1" applyFont="1" applyFill="1" applyBorder="1" applyAlignment="1">
      <alignment horizontal="center" vertical="center"/>
    </xf>
    <xf numFmtId="2" fontId="30" fillId="2" borderId="5" xfId="2" applyNumberFormat="1" applyFont="1" applyFill="1" applyBorder="1" applyAlignment="1">
      <alignment horizontal="center" vertical="center"/>
    </xf>
    <xf numFmtId="2" fontId="33" fillId="2" borderId="5" xfId="2" applyNumberFormat="1" applyFont="1" applyFill="1" applyBorder="1" applyAlignment="1">
      <alignment horizontal="center" vertical="center"/>
    </xf>
    <xf numFmtId="0" fontId="26" fillId="2" borderId="8" xfId="1" applyFont="1" applyFill="1" applyBorder="1" applyAlignment="1">
      <alignment horizontal="center" vertical="center"/>
    </xf>
    <xf numFmtId="0" fontId="35" fillId="6" borderId="5" xfId="4" applyFont="1" applyFill="1" applyBorder="1" applyAlignment="1">
      <alignment horizontal="left" vertical="center"/>
    </xf>
    <xf numFmtId="0" fontId="29" fillId="2" borderId="7" xfId="2" applyFont="1" applyFill="1" applyBorder="1" applyAlignment="1">
      <alignment horizontal="center" vertical="center"/>
    </xf>
    <xf numFmtId="2" fontId="31" fillId="6" borderId="8" xfId="2" applyNumberFormat="1" applyFont="1" applyFill="1" applyBorder="1" applyAlignment="1">
      <alignment horizontal="center" vertical="center"/>
    </xf>
    <xf numFmtId="0" fontId="2" fillId="0" borderId="0" xfId="5" applyFont="1"/>
    <xf numFmtId="0" fontId="28" fillId="6" borderId="5" xfId="2" applyFont="1" applyFill="1" applyBorder="1" applyAlignment="1">
      <alignment horizontal="left" vertical="center" wrapText="1"/>
    </xf>
    <xf numFmtId="0" fontId="2" fillId="0" borderId="0" xfId="1" applyFont="1" applyBorder="1"/>
    <xf numFmtId="0" fontId="36" fillId="2" borderId="0" xfId="3" applyFont="1" applyFill="1" applyBorder="1" applyAlignment="1">
      <alignment vertical="center"/>
    </xf>
    <xf numFmtId="0" fontId="37" fillId="2" borderId="0" xfId="1" applyFont="1" applyFill="1"/>
    <xf numFmtId="0" fontId="37" fillId="2" borderId="0" xfId="1" applyFont="1" applyFill="1" applyBorder="1"/>
    <xf numFmtId="0" fontId="38" fillId="2" borderId="0" xfId="3" applyFont="1" applyFill="1" applyBorder="1" applyAlignment="1">
      <alignment vertical="center"/>
    </xf>
    <xf numFmtId="0" fontId="39" fillId="0" borderId="0" xfId="1" applyFont="1"/>
    <xf numFmtId="0" fontId="36" fillId="0" borderId="0" xfId="1" applyFont="1"/>
    <xf numFmtId="0" fontId="36" fillId="0" borderId="0" xfId="1" applyFont="1" applyBorder="1"/>
    <xf numFmtId="0" fontId="40" fillId="0" borderId="0" xfId="0" applyFont="1"/>
  </cellXfs>
  <cellStyles count="6">
    <cellStyle name="Normalny 3" xfId="3"/>
    <cellStyle name="Звичайний 2 2" xfId="1"/>
    <cellStyle name="Обычный" xfId="0" builtinId="0"/>
    <cellStyle name="Обычный 14 4" xfId="5"/>
    <cellStyle name="Обычный 2" xfId="4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42</xdr:row>
      <xdr:rowOff>0</xdr:rowOff>
    </xdr:from>
    <xdr:to>
      <xdr:col>3</xdr:col>
      <xdr:colOff>407462</xdr:colOff>
      <xdr:row>56</xdr:row>
      <xdr:rowOff>50802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3087350"/>
          <a:ext cx="4877862" cy="2432051"/>
        </a:xfrm>
        <a:prstGeom prst="rect">
          <a:avLst/>
        </a:prstGeom>
      </xdr:spPr>
    </xdr:pic>
    <xdr:clientData/>
  </xdr:twoCellAnchor>
  <xdr:twoCellAnchor editAs="oneCell">
    <xdr:from>
      <xdr:col>7</xdr:col>
      <xdr:colOff>130969</xdr:colOff>
      <xdr:row>8</xdr:row>
      <xdr:rowOff>59528</xdr:rowOff>
    </xdr:from>
    <xdr:to>
      <xdr:col>8</xdr:col>
      <xdr:colOff>857251</xdr:colOff>
      <xdr:row>10</xdr:row>
      <xdr:rowOff>166687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794" y="2269328"/>
          <a:ext cx="1897857" cy="707233"/>
        </a:xfrm>
        <a:prstGeom prst="rect">
          <a:avLst/>
        </a:prstGeom>
      </xdr:spPr>
    </xdr:pic>
    <xdr:clientData/>
  </xdr:twoCellAnchor>
  <xdr:twoCellAnchor editAs="oneCell">
    <xdr:from>
      <xdr:col>4</xdr:col>
      <xdr:colOff>559593</xdr:colOff>
      <xdr:row>8</xdr:row>
      <xdr:rowOff>23812</xdr:rowOff>
    </xdr:from>
    <xdr:to>
      <xdr:col>6</xdr:col>
      <xdr:colOff>642937</xdr:colOff>
      <xdr:row>10</xdr:row>
      <xdr:rowOff>214314</xdr:rowOff>
    </xdr:to>
    <xdr:pic>
      <xdr:nvPicPr>
        <xdr:cNvPr id="5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2693" y="2233612"/>
          <a:ext cx="2426494" cy="790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55;&#1088;&#1072;&#1081;&#1089;%20&#1083;&#1080;&#1089;&#1090;%20&#1084;&#1072;&#1090;&#1077;&#1088;&#1110;&#1072;&#1083;&#1080;%20&#1041;&#1091;&#1076;&#1084;&#1072;&#1090;%2003.05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X457XKL7\&#1055;&#1083;&#1077;&#1085;&#1082;&#1080;%20&#1080;%20&#1052;&#1077;&#1084;&#1073;&#1088;&#1072;&#1085;&#1099;%20&#1055;&#1088;&#1072;&#1081;&#1089;%20&#1051;&#1080;&#1089;&#109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Металочерепиця BUD MAT"/>
      <sheetName val="PROAQUA"/>
      <sheetName val="Софіт Будмат"/>
      <sheetName val="FLAMINGO "/>
      <sheetName val="Flamingo Magnelis"/>
      <sheetName val="Бланк ProAqua"/>
      <sheetName val="Бланк Flamingo"/>
      <sheetName val="Бланк Софіт"/>
      <sheetName val="Бланк ProAqua 150"/>
      <sheetName val="Бланк Flamingo 150"/>
      <sheetName val="Бланк Flamingo Магнеліс"/>
      <sheetName val="Бланк Flamingo Магнеліс 1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TA пленки и мембраны"/>
      <sheetName val="КОРЕЯ пленки"/>
    </sheetNames>
    <sheetDataSet>
      <sheetData sheetId="0" refreshError="1"/>
      <sheetData sheetId="1">
        <row r="3">
          <cell r="A3" t="str">
            <v>да</v>
          </cell>
        </row>
        <row r="4">
          <cell r="A4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R48"/>
  <sheetViews>
    <sheetView tabSelected="1" topLeftCell="B7" zoomScale="70" zoomScaleNormal="70" zoomScaleSheetLayoutView="70" workbookViewId="0">
      <selection activeCell="B2" sqref="A2:XFD6"/>
    </sheetView>
  </sheetViews>
  <sheetFormatPr defaultColWidth="9.140625" defaultRowHeight="12.75" x14ac:dyDescent="0.2"/>
  <cols>
    <col min="1" max="1" width="6" style="1" customWidth="1"/>
    <col min="2" max="2" width="50.85546875" style="1" customWidth="1"/>
    <col min="3" max="3" width="11.85546875" style="1" customWidth="1"/>
    <col min="4" max="9" width="17.5703125" style="1" customWidth="1"/>
    <col min="10" max="10" width="16.7109375" style="1" customWidth="1"/>
    <col min="11" max="11" width="16" style="1" customWidth="1"/>
    <col min="12" max="12" width="17.42578125" style="1" customWidth="1"/>
    <col min="13" max="13" width="15.85546875" style="1" customWidth="1"/>
    <col min="14" max="14" width="15.7109375" style="1" customWidth="1"/>
    <col min="15" max="15" width="14.7109375" style="1" customWidth="1"/>
    <col min="16" max="16384" width="9.140625" style="1"/>
  </cols>
  <sheetData>
    <row r="1" spans="1:18" ht="15.75" x14ac:dyDescent="0.2">
      <c r="C1" s="2"/>
      <c r="D1" s="2"/>
      <c r="E1" s="2"/>
      <c r="F1" s="2"/>
      <c r="G1" s="3"/>
      <c r="H1" s="4"/>
    </row>
    <row r="2" spans="1:18" ht="30" hidden="1" x14ac:dyDescent="0.2">
      <c r="B2" s="5"/>
      <c r="C2" s="6"/>
      <c r="D2" s="6"/>
      <c r="E2" s="6"/>
      <c r="F2" s="6"/>
      <c r="G2" s="7"/>
      <c r="H2" s="4"/>
    </row>
    <row r="3" spans="1:18" ht="23.25" hidden="1" x14ac:dyDescent="0.2">
      <c r="C3" s="8"/>
      <c r="D3" s="8"/>
      <c r="E3" s="8"/>
      <c r="F3" s="8"/>
      <c r="G3" s="9"/>
      <c r="H3" s="4"/>
    </row>
    <row r="4" spans="1:18" ht="30" hidden="1" customHeight="1" x14ac:dyDescent="0.2">
      <c r="C4" s="8"/>
      <c r="D4" s="8"/>
      <c r="E4" s="8"/>
      <c r="F4" s="8"/>
      <c r="G4" s="9"/>
      <c r="H4" s="4"/>
    </row>
    <row r="5" spans="1:18" ht="24.75" hidden="1" customHeight="1" x14ac:dyDescent="0.2">
      <c r="C5" s="10"/>
      <c r="D5" s="10"/>
      <c r="E5" s="10"/>
      <c r="F5" s="10"/>
      <c r="G5" s="11"/>
      <c r="H5" s="12"/>
    </row>
    <row r="6" spans="1:18" ht="23.25" hidden="1" x14ac:dyDescent="0.35">
      <c r="C6" s="13"/>
      <c r="D6" s="14"/>
      <c r="E6" s="14"/>
      <c r="F6" s="14"/>
      <c r="G6" s="14"/>
      <c r="H6" s="12"/>
    </row>
    <row r="7" spans="1:18" ht="23.25" customHeight="1" thickBot="1" x14ac:dyDescent="0.25">
      <c r="C7" s="10"/>
      <c r="D7" s="10"/>
      <c r="E7" s="10"/>
      <c r="F7" s="10"/>
      <c r="G7" s="11"/>
      <c r="H7" s="4"/>
    </row>
    <row r="8" spans="1:18" ht="28.5" customHeight="1" thickBot="1" x14ac:dyDescent="0.25">
      <c r="B8" s="15" t="s">
        <v>0</v>
      </c>
      <c r="C8" s="16"/>
      <c r="D8" s="17" t="s">
        <v>1</v>
      </c>
      <c r="E8" s="18"/>
      <c r="F8" s="18"/>
      <c r="G8" s="18"/>
      <c r="H8" s="19">
        <v>34</v>
      </c>
    </row>
    <row r="9" spans="1:18" ht="16.5" thickBot="1" x14ac:dyDescent="0.25">
      <c r="C9" s="20"/>
      <c r="D9" s="20"/>
      <c r="E9" s="20"/>
      <c r="F9" s="20"/>
      <c r="G9" s="4"/>
      <c r="H9" s="4"/>
    </row>
    <row r="10" spans="1:18" ht="30.75" thickBot="1" x14ac:dyDescent="0.45">
      <c r="B10" s="21" t="s">
        <v>2</v>
      </c>
      <c r="C10" s="22"/>
      <c r="D10" s="23">
        <v>0</v>
      </c>
      <c r="E10" s="20"/>
      <c r="F10" s="20"/>
      <c r="G10" s="4"/>
      <c r="H10" s="4"/>
    </row>
    <row r="11" spans="1:18" ht="20.25" x14ac:dyDescent="0.2">
      <c r="A11" s="24"/>
      <c r="B11" s="24"/>
      <c r="C11" s="24"/>
      <c r="D11" s="24"/>
      <c r="E11" s="24"/>
      <c r="F11" s="24"/>
      <c r="G11" s="24"/>
      <c r="H11" s="25"/>
    </row>
    <row r="12" spans="1:18" ht="23.25" customHeight="1" x14ac:dyDescent="0.35">
      <c r="A12" s="26" t="s">
        <v>3</v>
      </c>
      <c r="B12" s="27" t="s">
        <v>4</v>
      </c>
      <c r="C12" s="28" t="s">
        <v>5</v>
      </c>
      <c r="D12" s="28" t="s">
        <v>6</v>
      </c>
      <c r="E12" s="28" t="s">
        <v>7</v>
      </c>
      <c r="F12" s="29" t="s">
        <v>8</v>
      </c>
      <c r="G12" s="28" t="s">
        <v>6</v>
      </c>
      <c r="H12" s="28" t="s">
        <v>9</v>
      </c>
      <c r="I12" s="29" t="s">
        <v>10</v>
      </c>
      <c r="J12" s="28" t="s">
        <v>6</v>
      </c>
      <c r="K12" s="28" t="s">
        <v>7</v>
      </c>
      <c r="L12" s="29" t="s">
        <v>8</v>
      </c>
      <c r="M12" s="28" t="s">
        <v>6</v>
      </c>
      <c r="N12" s="28" t="s">
        <v>7</v>
      </c>
      <c r="O12" s="29" t="s">
        <v>8</v>
      </c>
      <c r="P12" s="30"/>
      <c r="Q12" s="30"/>
      <c r="R12" s="30"/>
    </row>
    <row r="13" spans="1:18" ht="42" customHeight="1" x14ac:dyDescent="0.35">
      <c r="A13" s="26"/>
      <c r="B13" s="27"/>
      <c r="C13" s="28"/>
      <c r="D13" s="31"/>
      <c r="E13" s="31"/>
      <c r="F13" s="32"/>
      <c r="G13" s="31"/>
      <c r="H13" s="31"/>
      <c r="I13" s="32"/>
      <c r="J13" s="31"/>
      <c r="K13" s="31"/>
      <c r="L13" s="32"/>
      <c r="M13" s="31"/>
      <c r="N13" s="31"/>
      <c r="O13" s="32"/>
      <c r="P13" s="30"/>
      <c r="Q13" s="30"/>
      <c r="R13" s="30"/>
    </row>
    <row r="14" spans="1:18" ht="37.5" customHeight="1" x14ac:dyDescent="0.35">
      <c r="A14" s="33"/>
      <c r="B14" s="34"/>
      <c r="C14" s="35"/>
      <c r="D14" s="36" t="s">
        <v>11</v>
      </c>
      <c r="E14" s="37" t="s">
        <v>11</v>
      </c>
      <c r="F14" s="38" t="s">
        <v>11</v>
      </c>
      <c r="G14" s="37" t="s">
        <v>12</v>
      </c>
      <c r="H14" s="37" t="s">
        <v>12</v>
      </c>
      <c r="I14" s="38" t="s">
        <v>12</v>
      </c>
      <c r="J14" s="36" t="s">
        <v>13</v>
      </c>
      <c r="K14" s="37" t="s">
        <v>13</v>
      </c>
      <c r="L14" s="38" t="s">
        <v>13</v>
      </c>
      <c r="M14" s="36" t="s">
        <v>14</v>
      </c>
      <c r="N14" s="37" t="s">
        <v>14</v>
      </c>
      <c r="O14" s="38" t="s">
        <v>14</v>
      </c>
      <c r="P14" s="30"/>
      <c r="Q14" s="30"/>
      <c r="R14" s="30"/>
    </row>
    <row r="15" spans="1:18" ht="25.5" x14ac:dyDescent="0.35">
      <c r="A15" s="39">
        <v>1</v>
      </c>
      <c r="B15" s="40" t="s">
        <v>15</v>
      </c>
      <c r="C15" s="41" t="s">
        <v>16</v>
      </c>
      <c r="D15" s="42">
        <v>9.6</v>
      </c>
      <c r="E15" s="43">
        <f>D15*(1-D10)</f>
        <v>9.6</v>
      </c>
      <c r="F15" s="44">
        <f>D15*H8*(1-D10)</f>
        <v>326.39999999999998</v>
      </c>
      <c r="G15" s="45">
        <v>13.4</v>
      </c>
      <c r="H15" s="46">
        <f>G15*(1-D10)</f>
        <v>13.4</v>
      </c>
      <c r="I15" s="44">
        <f>G15*H8*(1-D10)</f>
        <v>455.6</v>
      </c>
      <c r="J15" s="42">
        <v>7.99</v>
      </c>
      <c r="K15" s="43">
        <f>J15*(1-D10)</f>
        <v>7.99</v>
      </c>
      <c r="L15" s="44">
        <f>K15*H8</f>
        <v>271.66000000000003</v>
      </c>
      <c r="M15" s="42">
        <v>6.3</v>
      </c>
      <c r="N15" s="43">
        <f>M15*(1-D10)</f>
        <v>6.3</v>
      </c>
      <c r="O15" s="44">
        <f>N15*H8</f>
        <v>214.2</v>
      </c>
      <c r="P15" s="30"/>
      <c r="Q15" s="30"/>
      <c r="R15" s="30"/>
    </row>
    <row r="16" spans="1:18" ht="25.5" x14ac:dyDescent="0.35">
      <c r="A16" s="39">
        <v>2</v>
      </c>
      <c r="B16" s="40" t="s">
        <v>17</v>
      </c>
      <c r="C16" s="41" t="s">
        <v>16</v>
      </c>
      <c r="D16" s="47">
        <v>11.25</v>
      </c>
      <c r="E16" s="43">
        <f>D16*(1-D10)</f>
        <v>11.25</v>
      </c>
      <c r="F16" s="44">
        <f>D16*H8*(1-D10)</f>
        <v>382.5</v>
      </c>
      <c r="G16" s="45">
        <v>14.8</v>
      </c>
      <c r="H16" s="46">
        <f>G16*(1-D10)</f>
        <v>14.8</v>
      </c>
      <c r="I16" s="44">
        <f>G16*H8*(1-D10)</f>
        <v>503.20000000000005</v>
      </c>
      <c r="J16" s="47">
        <v>11.25</v>
      </c>
      <c r="K16" s="43">
        <f>J16*(1-D10)</f>
        <v>11.25</v>
      </c>
      <c r="L16" s="44">
        <f>K16*H8</f>
        <v>382.5</v>
      </c>
      <c r="M16" s="47">
        <v>9.5</v>
      </c>
      <c r="N16" s="43">
        <f>M16*(1-D10)</f>
        <v>9.5</v>
      </c>
      <c r="O16" s="44">
        <f>N16*H8</f>
        <v>323</v>
      </c>
      <c r="P16" s="30"/>
      <c r="Q16" s="30"/>
      <c r="R16" s="30"/>
    </row>
    <row r="17" spans="1:18" ht="25.5" x14ac:dyDescent="0.35">
      <c r="A17" s="39">
        <v>3</v>
      </c>
      <c r="B17" s="40" t="s">
        <v>18</v>
      </c>
      <c r="C17" s="41" t="s">
        <v>16</v>
      </c>
      <c r="D17" s="47">
        <v>2.0499999999999998</v>
      </c>
      <c r="E17" s="43">
        <f>D17*(1-D10)</f>
        <v>2.0499999999999998</v>
      </c>
      <c r="F17" s="44">
        <f>D17*H8*(1-D10)</f>
        <v>69.699999999999989</v>
      </c>
      <c r="G17" s="45">
        <v>2.8</v>
      </c>
      <c r="H17" s="46">
        <f>G17*(1-D10)</f>
        <v>2.8</v>
      </c>
      <c r="I17" s="44">
        <f>G17*H8*(1-D10)</f>
        <v>95.199999999999989</v>
      </c>
      <c r="J17" s="47">
        <v>1.84</v>
      </c>
      <c r="K17" s="43">
        <f>J17*(1-D10)</f>
        <v>1.84</v>
      </c>
      <c r="L17" s="44">
        <f>K17*H8</f>
        <v>62.56</v>
      </c>
      <c r="M17" s="47">
        <v>1.43</v>
      </c>
      <c r="N17" s="43">
        <f>M17*(1-D10)</f>
        <v>1.43</v>
      </c>
      <c r="O17" s="44">
        <f>N17*H8</f>
        <v>48.62</v>
      </c>
      <c r="P17" s="30"/>
      <c r="Q17" s="30"/>
      <c r="R17" s="30"/>
    </row>
    <row r="18" spans="1:18" ht="25.5" x14ac:dyDescent="0.35">
      <c r="A18" s="39">
        <v>4</v>
      </c>
      <c r="B18" s="40" t="s">
        <v>19</v>
      </c>
      <c r="C18" s="41" t="s">
        <v>16</v>
      </c>
      <c r="D18" s="45">
        <v>1.85</v>
      </c>
      <c r="E18" s="43">
        <f>D18*(1-D10)</f>
        <v>1.85</v>
      </c>
      <c r="F18" s="44">
        <f>D18*H8*(1-D10)</f>
        <v>62.900000000000006</v>
      </c>
      <c r="G18" s="45">
        <v>2.2999999999999998</v>
      </c>
      <c r="H18" s="46">
        <f>G18*(1-D10)</f>
        <v>2.2999999999999998</v>
      </c>
      <c r="I18" s="44">
        <f>G18*H8*(1-D10)</f>
        <v>78.199999999999989</v>
      </c>
      <c r="J18" s="45">
        <v>1.67</v>
      </c>
      <c r="K18" s="43">
        <f>J18*(1-D10)</f>
        <v>1.67</v>
      </c>
      <c r="L18" s="44">
        <f>K18*H8</f>
        <v>56.78</v>
      </c>
      <c r="M18" s="45">
        <v>1.43</v>
      </c>
      <c r="N18" s="43">
        <f>M18*(1-D10)</f>
        <v>1.43</v>
      </c>
      <c r="O18" s="44">
        <f>N18*H8</f>
        <v>48.62</v>
      </c>
      <c r="P18" s="30"/>
      <c r="Q18" s="30"/>
      <c r="R18" s="30"/>
    </row>
    <row r="19" spans="1:18" ht="25.5" x14ac:dyDescent="0.35">
      <c r="A19" s="39">
        <v>5</v>
      </c>
      <c r="B19" s="40" t="s">
        <v>20</v>
      </c>
      <c r="C19" s="41" t="s">
        <v>16</v>
      </c>
      <c r="D19" s="47">
        <v>3.6</v>
      </c>
      <c r="E19" s="43">
        <f>D19*(1-D10)</f>
        <v>3.6</v>
      </c>
      <c r="F19" s="44">
        <f>D19*H8*(1-D10)</f>
        <v>122.4</v>
      </c>
      <c r="G19" s="45">
        <v>3.7</v>
      </c>
      <c r="H19" s="46">
        <f>G19*(1-D10)</f>
        <v>3.7</v>
      </c>
      <c r="I19" s="44">
        <f>G19*H8*(1-D10)</f>
        <v>125.80000000000001</v>
      </c>
      <c r="J19" s="47"/>
      <c r="K19" s="43">
        <f>J19*(1-D10)</f>
        <v>0</v>
      </c>
      <c r="L19" s="44">
        <f>K19*H8</f>
        <v>0</v>
      </c>
      <c r="M19" s="47"/>
      <c r="N19" s="43">
        <f>M19*(1-D10)</f>
        <v>0</v>
      </c>
      <c r="O19" s="44">
        <f>N19*K8</f>
        <v>0</v>
      </c>
      <c r="P19" s="30"/>
      <c r="Q19" s="30"/>
      <c r="R19" s="30"/>
    </row>
    <row r="20" spans="1:18" ht="25.5" x14ac:dyDescent="0.35">
      <c r="A20" s="39">
        <v>6</v>
      </c>
      <c r="B20" s="40" t="s">
        <v>21</v>
      </c>
      <c r="C20" s="41" t="s">
        <v>16</v>
      </c>
      <c r="D20" s="48">
        <v>4.5</v>
      </c>
      <c r="E20" s="43">
        <f>D20*(1-D10)</f>
        <v>4.5</v>
      </c>
      <c r="F20" s="44">
        <f>D20*H8*(1-D10)</f>
        <v>153</v>
      </c>
      <c r="G20" s="45">
        <v>5.3</v>
      </c>
      <c r="H20" s="46">
        <f>G20*(1-D10)</f>
        <v>5.3</v>
      </c>
      <c r="I20" s="44">
        <f>G20*H8*(1-D10)</f>
        <v>180.2</v>
      </c>
      <c r="J20" s="48">
        <v>3.9</v>
      </c>
      <c r="K20" s="43">
        <f>J20*(1-D10)</f>
        <v>3.9</v>
      </c>
      <c r="L20" s="44">
        <f>K20*H8</f>
        <v>132.6</v>
      </c>
      <c r="M20" s="48">
        <v>3.19</v>
      </c>
      <c r="N20" s="43">
        <f>M20*(1-D10)</f>
        <v>3.19</v>
      </c>
      <c r="O20" s="44">
        <f>N20*H8</f>
        <v>108.46</v>
      </c>
      <c r="P20" s="30"/>
      <c r="Q20" s="30"/>
      <c r="R20" s="30"/>
    </row>
    <row r="21" spans="1:18" ht="25.5" x14ac:dyDescent="0.35">
      <c r="A21" s="39">
        <v>7</v>
      </c>
      <c r="B21" s="40" t="s">
        <v>22</v>
      </c>
      <c r="C21" s="41" t="s">
        <v>16</v>
      </c>
      <c r="D21" s="47">
        <v>5.4</v>
      </c>
      <c r="E21" s="43">
        <f>D21*(1-D10)</f>
        <v>5.4</v>
      </c>
      <c r="F21" s="44">
        <f>D21*H8*(1-D10)</f>
        <v>183.60000000000002</v>
      </c>
      <c r="G21" s="45">
        <v>9.1</v>
      </c>
      <c r="H21" s="46">
        <f>G21*(1-D10)</f>
        <v>9.1</v>
      </c>
      <c r="I21" s="44">
        <f>G21*H8*(1-D10)</f>
        <v>309.39999999999998</v>
      </c>
      <c r="J21" s="47">
        <v>5</v>
      </c>
      <c r="K21" s="43">
        <f>J21*(1-D10)</f>
        <v>5</v>
      </c>
      <c r="L21" s="44">
        <f>K21*H8</f>
        <v>170</v>
      </c>
      <c r="M21" s="47">
        <v>4.62</v>
      </c>
      <c r="N21" s="43">
        <f>M21*(1-D10)</f>
        <v>4.62</v>
      </c>
      <c r="O21" s="44">
        <f>N21*H8</f>
        <v>157.08000000000001</v>
      </c>
      <c r="P21" s="30"/>
      <c r="Q21" s="30"/>
      <c r="R21" s="30"/>
    </row>
    <row r="22" spans="1:18" ht="25.5" x14ac:dyDescent="0.35">
      <c r="A22" s="39">
        <v>8</v>
      </c>
      <c r="B22" s="40" t="s">
        <v>23</v>
      </c>
      <c r="C22" s="41" t="s">
        <v>16</v>
      </c>
      <c r="D22" s="47">
        <v>15.7</v>
      </c>
      <c r="E22" s="43">
        <f>D22*(1-D10)</f>
        <v>15.7</v>
      </c>
      <c r="F22" s="44">
        <f>D22*H8*(1-D10)</f>
        <v>533.79999999999995</v>
      </c>
      <c r="G22" s="45">
        <v>16.75</v>
      </c>
      <c r="H22" s="46">
        <f>G22*(1-D10)</f>
        <v>16.75</v>
      </c>
      <c r="I22" s="44">
        <f>G22*H8*(1-D10)</f>
        <v>569.5</v>
      </c>
      <c r="J22" s="47"/>
      <c r="K22" s="43">
        <f>J22*(1-D10)</f>
        <v>0</v>
      </c>
      <c r="L22" s="44">
        <f>K22*H8</f>
        <v>0</v>
      </c>
      <c r="M22" s="47"/>
      <c r="N22" s="43">
        <f>M22*(1-D10)</f>
        <v>0</v>
      </c>
      <c r="O22" s="44">
        <f>N22*K8</f>
        <v>0</v>
      </c>
      <c r="P22" s="30"/>
      <c r="Q22" s="30"/>
      <c r="R22" s="30"/>
    </row>
    <row r="23" spans="1:18" ht="25.5" x14ac:dyDescent="0.35">
      <c r="A23" s="39">
        <v>9</v>
      </c>
      <c r="B23" s="40" t="s">
        <v>24</v>
      </c>
      <c r="C23" s="41" t="s">
        <v>16</v>
      </c>
      <c r="D23" s="47">
        <v>15.7</v>
      </c>
      <c r="E23" s="43">
        <f>D23*(1-D10)</f>
        <v>15.7</v>
      </c>
      <c r="F23" s="44">
        <f>D23*H8*(1-D10)</f>
        <v>533.79999999999995</v>
      </c>
      <c r="G23" s="45">
        <v>16.75</v>
      </c>
      <c r="H23" s="46">
        <f>G23*(1-D10)</f>
        <v>16.75</v>
      </c>
      <c r="I23" s="44">
        <f>G23*H8*(1-D10)</f>
        <v>569.5</v>
      </c>
      <c r="J23" s="47"/>
      <c r="K23" s="43">
        <f>J23*(1-D10)</f>
        <v>0</v>
      </c>
      <c r="L23" s="44">
        <f>K23*H8</f>
        <v>0</v>
      </c>
      <c r="M23" s="47"/>
      <c r="N23" s="43">
        <f>M23*(1-D10)</f>
        <v>0</v>
      </c>
      <c r="O23" s="44">
        <f>N23*K8</f>
        <v>0</v>
      </c>
      <c r="P23" s="30"/>
      <c r="Q23" s="30"/>
      <c r="R23" s="30"/>
    </row>
    <row r="24" spans="1:18" ht="25.5" x14ac:dyDescent="0.35">
      <c r="A24" s="39">
        <v>10</v>
      </c>
      <c r="B24" s="40" t="s">
        <v>25</v>
      </c>
      <c r="C24" s="41" t="s">
        <v>16</v>
      </c>
      <c r="D24" s="47">
        <v>5.6</v>
      </c>
      <c r="E24" s="43">
        <f>D24*(1-D10)</f>
        <v>5.6</v>
      </c>
      <c r="F24" s="44">
        <f>D24*H8*(1-D10)</f>
        <v>190.39999999999998</v>
      </c>
      <c r="G24" s="45">
        <v>6.7</v>
      </c>
      <c r="H24" s="46">
        <f>G24*(1-D10)</f>
        <v>6.7</v>
      </c>
      <c r="I24" s="44">
        <f>G24*H8*(1-D10)</f>
        <v>227.8</v>
      </c>
      <c r="J24" s="47">
        <v>5.2</v>
      </c>
      <c r="K24" s="43">
        <f>J24*(1-D10)</f>
        <v>5.2</v>
      </c>
      <c r="L24" s="44">
        <f>K24*H8</f>
        <v>176.8</v>
      </c>
      <c r="M24" s="47">
        <v>4.62</v>
      </c>
      <c r="N24" s="43">
        <f>M24*(1-D10)</f>
        <v>4.62</v>
      </c>
      <c r="O24" s="44">
        <f>N24*H8</f>
        <v>157.08000000000001</v>
      </c>
      <c r="P24" s="30"/>
      <c r="Q24" s="30"/>
      <c r="R24" s="30"/>
    </row>
    <row r="25" spans="1:18" ht="25.5" x14ac:dyDescent="0.35">
      <c r="A25" s="39">
        <v>11</v>
      </c>
      <c r="B25" s="40" t="s">
        <v>26</v>
      </c>
      <c r="C25" s="41" t="s">
        <v>16</v>
      </c>
      <c r="D25" s="47">
        <v>5.6</v>
      </c>
      <c r="E25" s="43">
        <f>D25*(1-D10)</f>
        <v>5.6</v>
      </c>
      <c r="F25" s="44">
        <f>D25*H8*(1-D10)</f>
        <v>190.39999999999998</v>
      </c>
      <c r="G25" s="45">
        <v>6.7</v>
      </c>
      <c r="H25" s="46">
        <f>G25*(1-D10)</f>
        <v>6.7</v>
      </c>
      <c r="I25" s="44">
        <f>G25*H8*(1-D10)</f>
        <v>227.8</v>
      </c>
      <c r="J25" s="47">
        <v>5.2</v>
      </c>
      <c r="K25" s="43">
        <f>J25*(1-D10)</f>
        <v>5.2</v>
      </c>
      <c r="L25" s="44">
        <f>K25*H8</f>
        <v>176.8</v>
      </c>
      <c r="M25" s="47">
        <v>4.62</v>
      </c>
      <c r="N25" s="43">
        <f>M25*(1-D10)</f>
        <v>4.62</v>
      </c>
      <c r="O25" s="44">
        <f>N25*H8</f>
        <v>157.08000000000001</v>
      </c>
      <c r="P25" s="30"/>
      <c r="Q25" s="30"/>
      <c r="R25" s="30"/>
    </row>
    <row r="26" spans="1:18" ht="25.5" x14ac:dyDescent="0.35">
      <c r="A26" s="39">
        <v>12</v>
      </c>
      <c r="B26" s="40" t="s">
        <v>27</v>
      </c>
      <c r="C26" s="41" t="s">
        <v>16</v>
      </c>
      <c r="D26" s="47">
        <v>1.7</v>
      </c>
      <c r="E26" s="43">
        <f>D26*(1-D10)</f>
        <v>1.7</v>
      </c>
      <c r="F26" s="44">
        <f>D26*H8*(1-D10)</f>
        <v>57.8</v>
      </c>
      <c r="G26" s="45">
        <v>2.0499999999999998</v>
      </c>
      <c r="H26" s="46">
        <f>G26*(1-D10)</f>
        <v>2.0499999999999998</v>
      </c>
      <c r="I26" s="44">
        <f>G26*H8*(1-D10)</f>
        <v>69.699999999999989</v>
      </c>
      <c r="J26" s="47">
        <v>1.7</v>
      </c>
      <c r="K26" s="43">
        <f>J26*(1-D10)</f>
        <v>1.7</v>
      </c>
      <c r="L26" s="44">
        <f>K26*H8</f>
        <v>57.8</v>
      </c>
      <c r="M26" s="47">
        <v>1.43</v>
      </c>
      <c r="N26" s="43">
        <f>M26*(1-D10)</f>
        <v>1.43</v>
      </c>
      <c r="O26" s="44">
        <f>N26*H8</f>
        <v>48.62</v>
      </c>
      <c r="P26" s="30"/>
      <c r="Q26" s="30"/>
      <c r="R26" s="30"/>
    </row>
    <row r="27" spans="1:18" s="53" customFormat="1" ht="25.5" x14ac:dyDescent="0.2">
      <c r="A27" s="49">
        <v>13</v>
      </c>
      <c r="B27" s="50" t="s">
        <v>28</v>
      </c>
      <c r="C27" s="51" t="s">
        <v>16</v>
      </c>
      <c r="D27" s="47">
        <v>5.0999999999999996</v>
      </c>
      <c r="E27" s="43">
        <f>D27*(1-D10)</f>
        <v>5.0999999999999996</v>
      </c>
      <c r="F27" s="52">
        <f>D27*H8*(1-D10)</f>
        <v>173.39999999999998</v>
      </c>
      <c r="G27" s="42">
        <v>6.15</v>
      </c>
      <c r="H27" s="46">
        <f>G27*(1-D10)</f>
        <v>6.15</v>
      </c>
      <c r="I27" s="44">
        <f>G27*H8*(1-D10)</f>
        <v>209.10000000000002</v>
      </c>
      <c r="J27" s="47">
        <v>5.0999999999999996</v>
      </c>
      <c r="K27" s="43">
        <f>J27*(1-D10)</f>
        <v>5.0999999999999996</v>
      </c>
      <c r="L27" s="44">
        <f>K27*H8</f>
        <v>173.39999999999998</v>
      </c>
      <c r="M27" s="47"/>
      <c r="N27" s="43">
        <f>M27*(1-D10)</f>
        <v>0</v>
      </c>
      <c r="O27" s="44">
        <f>N27*K8</f>
        <v>0</v>
      </c>
    </row>
    <row r="28" spans="1:18" ht="25.5" x14ac:dyDescent="0.35">
      <c r="A28" s="39">
        <v>14</v>
      </c>
      <c r="B28" s="54" t="s">
        <v>29</v>
      </c>
      <c r="C28" s="41" t="s">
        <v>16</v>
      </c>
      <c r="D28" s="45">
        <v>3.8</v>
      </c>
      <c r="E28" s="46">
        <f>D28*(1-D10)</f>
        <v>3.8</v>
      </c>
      <c r="F28" s="44">
        <f>D28*H8*(1-D10)</f>
        <v>129.19999999999999</v>
      </c>
      <c r="G28" s="45">
        <v>4.55</v>
      </c>
      <c r="H28" s="46">
        <f>G28*(1-D10)</f>
        <v>4.55</v>
      </c>
      <c r="I28" s="44">
        <f>G28*H8*(1-D10)</f>
        <v>154.69999999999999</v>
      </c>
      <c r="J28" s="45">
        <v>3.8</v>
      </c>
      <c r="K28" s="43">
        <f>J28*(1-D10)</f>
        <v>3.8</v>
      </c>
      <c r="L28" s="44">
        <f>K28*H8</f>
        <v>129.19999999999999</v>
      </c>
      <c r="M28" s="45">
        <v>3.25</v>
      </c>
      <c r="N28" s="43">
        <f>M28*(1-D10)</f>
        <v>3.25</v>
      </c>
      <c r="O28" s="44">
        <f>N28*H8</f>
        <v>110.5</v>
      </c>
      <c r="P28" s="30"/>
      <c r="Q28" s="30"/>
      <c r="R28" s="30"/>
    </row>
    <row r="29" spans="1:18" ht="25.5" x14ac:dyDescent="0.35">
      <c r="A29" s="39">
        <v>15</v>
      </c>
      <c r="B29" s="54" t="s">
        <v>30</v>
      </c>
      <c r="C29" s="41" t="s">
        <v>16</v>
      </c>
      <c r="D29" s="45">
        <v>3.8</v>
      </c>
      <c r="E29" s="46">
        <f>D29*(1-D10)</f>
        <v>3.8</v>
      </c>
      <c r="F29" s="44">
        <f>D29*H8*(1-D10)</f>
        <v>129.19999999999999</v>
      </c>
      <c r="G29" s="45">
        <v>4.55</v>
      </c>
      <c r="H29" s="46">
        <f>G29*(1-D10)</f>
        <v>4.55</v>
      </c>
      <c r="I29" s="44">
        <f>G29*H8*(1-D10)</f>
        <v>154.69999999999999</v>
      </c>
      <c r="J29" s="45">
        <v>3.8</v>
      </c>
      <c r="K29" s="43">
        <f>J29*(1-D10)</f>
        <v>3.8</v>
      </c>
      <c r="L29" s="44">
        <f>K29*H8</f>
        <v>129.19999999999999</v>
      </c>
      <c r="M29" s="45">
        <v>3.25</v>
      </c>
      <c r="N29" s="43">
        <f>M29*(1-D10)</f>
        <v>3.25</v>
      </c>
      <c r="O29" s="44">
        <f>N29*H8</f>
        <v>110.5</v>
      </c>
      <c r="P29" s="30"/>
      <c r="Q29" s="30"/>
      <c r="R29" s="30"/>
    </row>
    <row r="30" spans="1:18" ht="25.5" x14ac:dyDescent="0.35">
      <c r="A30" s="39">
        <v>16</v>
      </c>
      <c r="B30" s="54" t="s">
        <v>31</v>
      </c>
      <c r="C30" s="41" t="s">
        <v>16</v>
      </c>
      <c r="D30" s="45">
        <v>15.25</v>
      </c>
      <c r="E30" s="46">
        <f>D30*(1-D10)</f>
        <v>15.25</v>
      </c>
      <c r="F30" s="44">
        <f>D30*H8*(1-D10)</f>
        <v>518.5</v>
      </c>
      <c r="G30" s="45">
        <v>17.2</v>
      </c>
      <c r="H30" s="46">
        <f>G30*(1-D10)</f>
        <v>17.2</v>
      </c>
      <c r="I30" s="44">
        <f>G30*H8*(1-D10)</f>
        <v>584.79999999999995</v>
      </c>
      <c r="J30" s="45">
        <v>15.25</v>
      </c>
      <c r="K30" s="43">
        <f>J30*(1-D10)</f>
        <v>15.25</v>
      </c>
      <c r="L30" s="44">
        <f>K30*H8</f>
        <v>518.5</v>
      </c>
      <c r="M30" s="45">
        <v>6.5</v>
      </c>
      <c r="N30" s="43">
        <f>M30*(1-D10)</f>
        <v>6.5</v>
      </c>
      <c r="O30" s="44">
        <f>N30*H8</f>
        <v>221</v>
      </c>
      <c r="P30" s="30"/>
      <c r="Q30" s="30"/>
      <c r="R30" s="30"/>
    </row>
    <row r="31" spans="1:18" ht="25.5" x14ac:dyDescent="0.35">
      <c r="A31" s="39">
        <v>17</v>
      </c>
      <c r="B31" s="54" t="s">
        <v>32</v>
      </c>
      <c r="C31" s="41" t="s">
        <v>16</v>
      </c>
      <c r="D31" s="45">
        <v>3</v>
      </c>
      <c r="E31" s="46">
        <f>D31*(1-D10)</f>
        <v>3</v>
      </c>
      <c r="F31" s="44">
        <f>D31*H8*(1-D10)</f>
        <v>102</v>
      </c>
      <c r="G31" s="45">
        <v>3</v>
      </c>
      <c r="H31" s="46">
        <f>G31*(1-D10)</f>
        <v>3</v>
      </c>
      <c r="I31" s="44">
        <f>G31*H8*(1-D10)</f>
        <v>102</v>
      </c>
      <c r="J31" s="45">
        <v>3</v>
      </c>
      <c r="K31" s="43">
        <f>J31*(1-D10)</f>
        <v>3</v>
      </c>
      <c r="L31" s="44">
        <f>K31*H8</f>
        <v>102</v>
      </c>
      <c r="M31" s="45">
        <v>3</v>
      </c>
      <c r="N31" s="43">
        <f>M31*(1-D10)</f>
        <v>3</v>
      </c>
      <c r="O31" s="44">
        <f>N31*H8</f>
        <v>102</v>
      </c>
      <c r="P31" s="30"/>
      <c r="Q31" s="30"/>
      <c r="R31" s="30"/>
    </row>
    <row r="32" spans="1:18" ht="37.5" x14ac:dyDescent="0.35">
      <c r="A32" s="39">
        <v>18</v>
      </c>
      <c r="B32" s="54" t="s">
        <v>33</v>
      </c>
      <c r="C32" s="41" t="s">
        <v>16</v>
      </c>
      <c r="D32" s="45">
        <v>15.7</v>
      </c>
      <c r="E32" s="46">
        <f>D32*(1-D10)</f>
        <v>15.7</v>
      </c>
      <c r="F32" s="44">
        <f>D32*H8*(1-D10)</f>
        <v>533.79999999999995</v>
      </c>
      <c r="G32" s="45">
        <v>15.7</v>
      </c>
      <c r="H32" s="46">
        <f>G32*(1-D10)</f>
        <v>15.7</v>
      </c>
      <c r="I32" s="44">
        <f>G32*H8*(1-D10)</f>
        <v>533.79999999999995</v>
      </c>
      <c r="J32" s="45">
        <v>15.7</v>
      </c>
      <c r="K32" s="43">
        <f>J32*(1-D10)</f>
        <v>15.7</v>
      </c>
      <c r="L32" s="44">
        <f>K32*H8</f>
        <v>533.79999999999995</v>
      </c>
      <c r="M32" s="45">
        <v>15.7</v>
      </c>
      <c r="N32" s="43">
        <f>M32*(1-D10)</f>
        <v>15.7</v>
      </c>
      <c r="O32" s="44">
        <f>N32*H8</f>
        <v>533.79999999999995</v>
      </c>
      <c r="P32" s="30"/>
      <c r="Q32" s="30"/>
      <c r="R32" s="30"/>
    </row>
    <row r="33" spans="1:18" ht="25.5" x14ac:dyDescent="0.35">
      <c r="A33" s="39">
        <v>19</v>
      </c>
      <c r="B33" s="40" t="s">
        <v>34</v>
      </c>
      <c r="C33" s="41" t="s">
        <v>16</v>
      </c>
      <c r="D33" s="45">
        <v>3.15</v>
      </c>
      <c r="E33" s="46">
        <f>D33*(1-D10)</f>
        <v>3.15</v>
      </c>
      <c r="F33" s="44">
        <f>D33*H8*(1-D10)</f>
        <v>107.1</v>
      </c>
      <c r="G33" s="45">
        <v>3.9</v>
      </c>
      <c r="H33" s="46">
        <f>G33*(1-D10)</f>
        <v>3.9</v>
      </c>
      <c r="I33" s="44">
        <f>G33*H8*(1-D10)</f>
        <v>132.6</v>
      </c>
      <c r="J33" s="45">
        <v>3.15</v>
      </c>
      <c r="K33" s="43">
        <f>J33*(1-D10)</f>
        <v>3.15</v>
      </c>
      <c r="L33" s="44">
        <f>K33*H8</f>
        <v>107.1</v>
      </c>
      <c r="M33" s="45">
        <v>2.6</v>
      </c>
      <c r="N33" s="43">
        <f>M33*(1-D10)</f>
        <v>2.6</v>
      </c>
      <c r="O33" s="44">
        <f>N33*H8</f>
        <v>88.4</v>
      </c>
      <c r="P33" s="30"/>
      <c r="Q33" s="30"/>
      <c r="R33" s="30"/>
    </row>
    <row r="34" spans="1:18" ht="25.5" x14ac:dyDescent="0.35">
      <c r="A34" s="39">
        <v>20</v>
      </c>
      <c r="B34" s="40" t="s">
        <v>35</v>
      </c>
      <c r="C34" s="41" t="s">
        <v>16</v>
      </c>
      <c r="D34" s="45">
        <v>1.27</v>
      </c>
      <c r="E34" s="46">
        <f>D34*(1-D10)</f>
        <v>1.27</v>
      </c>
      <c r="F34" s="44">
        <f>D34*H8*(1-D10)</f>
        <v>43.18</v>
      </c>
      <c r="G34" s="45">
        <v>1.27</v>
      </c>
      <c r="H34" s="46">
        <f>G34*(1-D10)</f>
        <v>1.27</v>
      </c>
      <c r="I34" s="44">
        <f>G34*H8*(1-D10)</f>
        <v>43.18</v>
      </c>
      <c r="J34" s="45">
        <v>1.27</v>
      </c>
      <c r="K34" s="43">
        <f>J34*(1-D10)</f>
        <v>1.27</v>
      </c>
      <c r="L34" s="44">
        <f>K34*H8</f>
        <v>43.18</v>
      </c>
      <c r="M34" s="45">
        <v>1.27</v>
      </c>
      <c r="N34" s="43">
        <f>M34*(1-D10)</f>
        <v>1.27</v>
      </c>
      <c r="O34" s="44">
        <f>N34*H8</f>
        <v>43.18</v>
      </c>
      <c r="P34" s="30"/>
      <c r="Q34" s="30"/>
      <c r="R34" s="30"/>
    </row>
    <row r="35" spans="1:18" ht="25.5" x14ac:dyDescent="0.35">
      <c r="A35" s="39">
        <v>21</v>
      </c>
      <c r="B35" s="40" t="s">
        <v>36</v>
      </c>
      <c r="C35" s="41" t="s">
        <v>16</v>
      </c>
      <c r="D35" s="45">
        <v>1.35</v>
      </c>
      <c r="E35" s="46">
        <f>D35*(1-D10)</f>
        <v>1.35</v>
      </c>
      <c r="F35" s="44">
        <f>D35*H8*(1-D10)</f>
        <v>45.900000000000006</v>
      </c>
      <c r="G35" s="45">
        <v>1.35</v>
      </c>
      <c r="H35" s="46">
        <f>G35*(1-D10)</f>
        <v>1.35</v>
      </c>
      <c r="I35" s="44">
        <f>G35*H8*(1-D10)</f>
        <v>45.900000000000006</v>
      </c>
      <c r="J35" s="45">
        <v>1.35</v>
      </c>
      <c r="K35" s="43">
        <f>J35*(1-D10)</f>
        <v>1.35</v>
      </c>
      <c r="L35" s="44">
        <f>K35*H8</f>
        <v>45.900000000000006</v>
      </c>
      <c r="M35" s="45">
        <v>1.35</v>
      </c>
      <c r="N35" s="43">
        <f>M35*(1-D10)</f>
        <v>1.35</v>
      </c>
      <c r="O35" s="44">
        <f>N35*H8</f>
        <v>45.900000000000006</v>
      </c>
      <c r="P35" s="30"/>
      <c r="Q35" s="30"/>
      <c r="R35" s="30"/>
    </row>
    <row r="36" spans="1:18" ht="25.5" x14ac:dyDescent="0.35">
      <c r="A36" s="39">
        <v>22</v>
      </c>
      <c r="B36" s="40" t="s">
        <v>37</v>
      </c>
      <c r="C36" s="41" t="s">
        <v>16</v>
      </c>
      <c r="D36" s="45">
        <v>1.5</v>
      </c>
      <c r="E36" s="46">
        <f>D36*(1-D10)</f>
        <v>1.5</v>
      </c>
      <c r="F36" s="44">
        <f>D36*H8*(1-D10)</f>
        <v>51</v>
      </c>
      <c r="G36" s="45">
        <v>1.5</v>
      </c>
      <c r="H36" s="46">
        <f>G36*(1-D10)</f>
        <v>1.5</v>
      </c>
      <c r="I36" s="44">
        <f>G36*H8*(1-D10)</f>
        <v>51</v>
      </c>
      <c r="J36" s="45">
        <v>1.5</v>
      </c>
      <c r="K36" s="43">
        <f>J36*(1-D10)</f>
        <v>1.5</v>
      </c>
      <c r="L36" s="44">
        <f>K36*H8</f>
        <v>51</v>
      </c>
      <c r="M36" s="45">
        <v>1.5</v>
      </c>
      <c r="N36" s="43">
        <f>M36*(1-D10)</f>
        <v>1.5</v>
      </c>
      <c r="O36" s="44">
        <f>N36*H8</f>
        <v>51</v>
      </c>
      <c r="P36" s="30"/>
      <c r="Q36" s="30"/>
      <c r="R36" s="30"/>
    </row>
    <row r="37" spans="1:18" ht="25.5" x14ac:dyDescent="0.35">
      <c r="A37" s="39">
        <v>23</v>
      </c>
      <c r="B37" s="40" t="s">
        <v>38</v>
      </c>
      <c r="C37" s="41" t="s">
        <v>16</v>
      </c>
      <c r="D37" s="45">
        <v>1.9</v>
      </c>
      <c r="E37" s="46">
        <f>D37*(1-D10)</f>
        <v>1.9</v>
      </c>
      <c r="F37" s="44">
        <f>D37*H8*(1-D10)</f>
        <v>64.599999999999994</v>
      </c>
      <c r="G37" s="45">
        <v>1.9</v>
      </c>
      <c r="H37" s="46">
        <f>G37*(1-D10)</f>
        <v>1.9</v>
      </c>
      <c r="I37" s="44">
        <f>G37*H8*(1-D10)</f>
        <v>64.599999999999994</v>
      </c>
      <c r="J37" s="45">
        <v>1.9</v>
      </c>
      <c r="K37" s="43">
        <f>J37*(1-D10)</f>
        <v>1.9</v>
      </c>
      <c r="L37" s="44">
        <f>K37*H8</f>
        <v>64.599999999999994</v>
      </c>
      <c r="M37" s="45">
        <v>1.9</v>
      </c>
      <c r="N37" s="43">
        <f>M37*(1-D10)</f>
        <v>1.9</v>
      </c>
      <c r="O37" s="44">
        <f>N37*H8</f>
        <v>64.599999999999994</v>
      </c>
      <c r="P37" s="30"/>
      <c r="Q37" s="30"/>
      <c r="R37" s="30"/>
    </row>
    <row r="38" spans="1:18" ht="23.25" x14ac:dyDescent="0.35">
      <c r="D38" s="55"/>
      <c r="E38" s="55"/>
      <c r="K38" s="30"/>
      <c r="L38" s="30"/>
      <c r="M38" s="30"/>
      <c r="N38" s="30"/>
      <c r="O38" s="30"/>
      <c r="P38" s="30"/>
      <c r="Q38" s="30"/>
      <c r="R38" s="30"/>
    </row>
    <row r="39" spans="1:18" ht="23.25" x14ac:dyDescent="0.35">
      <c r="B39" s="56" t="s">
        <v>44</v>
      </c>
      <c r="C39" s="57"/>
      <c r="D39" s="57"/>
      <c r="E39" s="58"/>
      <c r="F39" s="58"/>
      <c r="G39" s="57"/>
      <c r="H39" s="57"/>
      <c r="K39" s="30"/>
      <c r="L39" s="30"/>
      <c r="M39" s="30"/>
      <c r="N39" s="30"/>
      <c r="O39" s="30"/>
      <c r="P39" s="30"/>
      <c r="Q39" s="30"/>
      <c r="R39" s="30"/>
    </row>
    <row r="40" spans="1:18" ht="15.75" x14ac:dyDescent="0.25">
      <c r="B40" s="59" t="s">
        <v>39</v>
      </c>
      <c r="F40" s="55"/>
      <c r="K40" s="60"/>
      <c r="L40" s="60"/>
      <c r="M40" s="60"/>
      <c r="N40" s="60"/>
      <c r="O40" s="60"/>
    </row>
    <row r="41" spans="1:18" ht="12.75" customHeight="1" x14ac:dyDescent="0.25">
      <c r="B41" s="61"/>
      <c r="C41" s="61"/>
      <c r="D41" s="61"/>
      <c r="E41" s="61"/>
      <c r="F41" s="62"/>
      <c r="K41" s="60"/>
      <c r="L41" s="60"/>
      <c r="M41" s="60"/>
      <c r="N41" s="60"/>
      <c r="O41" s="60"/>
    </row>
    <row r="42" spans="1:18" ht="12.75" customHeight="1" x14ac:dyDescent="0.25">
      <c r="F42" s="55"/>
      <c r="K42" s="60"/>
      <c r="L42" s="60"/>
      <c r="M42" s="60"/>
      <c r="N42" s="60"/>
      <c r="O42" s="60"/>
    </row>
    <row r="43" spans="1:18" ht="12.75" customHeight="1" x14ac:dyDescent="0.25">
      <c r="E43" s="1" t="s">
        <v>40</v>
      </c>
      <c r="K43" s="60"/>
      <c r="L43" s="60"/>
      <c r="M43" s="60"/>
      <c r="N43" s="60"/>
      <c r="O43" s="60"/>
    </row>
    <row r="44" spans="1:18" ht="15.75" x14ac:dyDescent="0.25">
      <c r="E44" s="1" t="s">
        <v>41</v>
      </c>
      <c r="K44" s="60"/>
      <c r="L44" s="60"/>
      <c r="M44" s="60"/>
      <c r="N44" s="60"/>
      <c r="O44" s="60"/>
    </row>
    <row r="45" spans="1:18" ht="15.75" x14ac:dyDescent="0.25">
      <c r="E45" s="1" t="s">
        <v>42</v>
      </c>
      <c r="K45" s="60"/>
      <c r="L45" s="60"/>
      <c r="M45" s="60"/>
      <c r="N45" s="60"/>
      <c r="O45" s="60"/>
    </row>
    <row r="46" spans="1:18" ht="15.75" x14ac:dyDescent="0.25">
      <c r="E46" s="1" t="s">
        <v>43</v>
      </c>
      <c r="K46" s="60"/>
      <c r="L46" s="60"/>
      <c r="M46" s="60"/>
      <c r="N46" s="60"/>
      <c r="O46" s="60"/>
    </row>
    <row r="48" spans="1:18" x14ac:dyDescent="0.2">
      <c r="E48" s="63"/>
    </row>
  </sheetData>
  <mergeCells count="25">
    <mergeCell ref="M12:M13"/>
    <mergeCell ref="N12:N13"/>
    <mergeCell ref="O12:O13"/>
    <mergeCell ref="G12:G13"/>
    <mergeCell ref="H12:H13"/>
    <mergeCell ref="I12:I13"/>
    <mergeCell ref="J12:J13"/>
    <mergeCell ref="K12:K13"/>
    <mergeCell ref="L12:L13"/>
    <mergeCell ref="C7:G7"/>
    <mergeCell ref="B8:C8"/>
    <mergeCell ref="D8:G8"/>
    <mergeCell ref="A11:G11"/>
    <mergeCell ref="A12:A14"/>
    <mergeCell ref="B12:B14"/>
    <mergeCell ref="C12:C14"/>
    <mergeCell ref="D12:D13"/>
    <mergeCell ref="E12:E13"/>
    <mergeCell ref="F12:F13"/>
    <mergeCell ref="C1:G1"/>
    <mergeCell ref="C2:G2"/>
    <mergeCell ref="C3:G3"/>
    <mergeCell ref="C4:G4"/>
    <mergeCell ref="C5:G5"/>
    <mergeCell ref="C6:G6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PROAQUA</vt:lpstr>
      <vt:lpstr>PROAQUA!Область_печати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2021-06-01T14:41:12Z</dcterms:created>
  <dcterms:modified xsi:type="dcterms:W3CDTF">2021-06-01T14:46:25Z</dcterms:modified>
</cp:coreProperties>
</file>