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455"/>
  </bookViews>
  <sheets>
    <sheet name="Софіт Будмат" sheetId="1" r:id="rId1"/>
  </sheets>
  <externalReferences>
    <externalReference r:id="rId2"/>
    <externalReference r:id="rId3"/>
  </externalReferences>
  <definedNames>
    <definedName name="Вариант">#REF!</definedName>
    <definedName name="Вариант1">'[2]КОРЕЯ пленки'!$A$3:$A$4</definedName>
    <definedName name="Вариант2">#REF!</definedName>
    <definedName name="Вариант3">#REF!</definedName>
    <definedName name="Вариант4">#REF!</definedName>
    <definedName name="Врезка">#REF!</definedName>
    <definedName name="Высота">#REF!</definedName>
    <definedName name="Жалюзи">#REF!</definedName>
    <definedName name="Колпак">#REF!</definedName>
    <definedName name="комплектующие">#REF!</definedName>
    <definedName name="Сетка">#REF!</definedName>
    <definedName name="Стойка">#REF!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6" i="1" l="1"/>
  <c r="H46" i="1" s="1"/>
  <c r="G45" i="1"/>
  <c r="H45" i="1" s="1"/>
  <c r="G44" i="1"/>
  <c r="H44" i="1" s="1"/>
  <c r="G43" i="1"/>
  <c r="H43" i="1" s="1"/>
  <c r="G42" i="1"/>
  <c r="H42" i="1" s="1"/>
  <c r="G41" i="1"/>
  <c r="H41" i="1" s="1"/>
  <c r="G40" i="1"/>
  <c r="H40" i="1" s="1"/>
  <c r="G39" i="1"/>
  <c r="H39" i="1" s="1"/>
  <c r="G38" i="1"/>
  <c r="H38" i="1" s="1"/>
  <c r="G37" i="1"/>
  <c r="H37" i="1" s="1"/>
  <c r="G36" i="1"/>
  <c r="H36" i="1" s="1"/>
  <c r="G35" i="1"/>
  <c r="H35" i="1" s="1"/>
  <c r="G34" i="1"/>
  <c r="H34" i="1" s="1"/>
  <c r="G33" i="1"/>
  <c r="H33" i="1" s="1"/>
  <c r="G32" i="1"/>
  <c r="H32" i="1" s="1"/>
  <c r="G31" i="1"/>
  <c r="H31" i="1" s="1"/>
  <c r="G30" i="1"/>
  <c r="H30" i="1" s="1"/>
  <c r="G29" i="1"/>
  <c r="H29" i="1" s="1"/>
  <c r="G28" i="1"/>
  <c r="H28" i="1" s="1"/>
  <c r="G27" i="1"/>
  <c r="H27" i="1" s="1"/>
  <c r="G26" i="1"/>
  <c r="H26" i="1" s="1"/>
  <c r="G25" i="1"/>
  <c r="H25" i="1" s="1"/>
  <c r="G24" i="1"/>
  <c r="H24" i="1" s="1"/>
  <c r="G23" i="1"/>
  <c r="H23" i="1" s="1"/>
  <c r="G22" i="1"/>
  <c r="H22" i="1" s="1"/>
  <c r="G21" i="1"/>
  <c r="H21" i="1" s="1"/>
  <c r="G20" i="1"/>
  <c r="H20" i="1" s="1"/>
  <c r="G19" i="1"/>
  <c r="H19" i="1" s="1"/>
  <c r="G18" i="1"/>
  <c r="H18" i="1" s="1"/>
  <c r="G17" i="1"/>
  <c r="H17" i="1" s="1"/>
  <c r="G16" i="1"/>
  <c r="H16" i="1" s="1"/>
  <c r="G15" i="1"/>
  <c r="H15" i="1" s="1"/>
</calcChain>
</file>

<file path=xl/sharedStrings.xml><?xml version="1.0" encoding="utf-8"?>
<sst xmlns="http://schemas.openxmlformats.org/spreadsheetml/2006/main" count="77" uniqueCount="26">
  <si>
    <t>25 років гарантії</t>
  </si>
  <si>
    <t xml:space="preserve"> ПВХ СОФІТ БУДМАТ</t>
  </si>
  <si>
    <t>Знижка</t>
  </si>
  <si>
    <t>Курс євро</t>
  </si>
  <si>
    <t>Колір</t>
  </si>
  <si>
    <t>Найменування</t>
  </si>
  <si>
    <t>Од. вим.</t>
  </si>
  <si>
    <t>Розміри</t>
  </si>
  <si>
    <t>Кількість шт в уп.</t>
  </si>
  <si>
    <t>Роздріб євро/шт</t>
  </si>
  <si>
    <t>Вартість зі знижкою, євро</t>
  </si>
  <si>
    <t>Вартість зі знижкою, грн</t>
  </si>
  <si>
    <t>Площа панелі  Ѕ = 0,918 м2</t>
  </si>
  <si>
    <t>Білий</t>
  </si>
  <si>
    <t>Панель  перфорована, б/перфорації</t>
  </si>
  <si>
    <t>шт.</t>
  </si>
  <si>
    <t>м.кв.</t>
  </si>
  <si>
    <t xml:space="preserve">Планка J </t>
  </si>
  <si>
    <t>Планка Н</t>
  </si>
  <si>
    <t>Чорний</t>
  </si>
  <si>
    <t>Світло Коричневий</t>
  </si>
  <si>
    <t>Темно Коричневий</t>
  </si>
  <si>
    <t>Графіт</t>
  </si>
  <si>
    <t>Дуб Золотий</t>
  </si>
  <si>
    <t>Горіх (темний дуб)</t>
  </si>
  <si>
    <t xml:space="preserve">    Дуб Вінчестер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</si>
</sst>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Arial"/>
      <family val="2"/>
      <charset val="204"/>
    </font>
    <font>
      <b/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4"/>
      <color rgb="FFFF0000"/>
      <name val="Calibri"/>
      <family val="2"/>
      <charset val="204"/>
      <scheme val="minor"/>
    </font>
    <font>
      <b/>
      <sz val="16"/>
      <name val="Calibri Light"/>
      <family val="1"/>
      <charset val="204"/>
      <scheme val="major"/>
    </font>
    <font>
      <b/>
      <sz val="16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</font>
    <font>
      <b/>
      <sz val="14"/>
      <name val="Calibri"/>
      <family val="2"/>
      <charset val="204"/>
      <scheme val="minor"/>
    </font>
    <font>
      <b/>
      <sz val="16"/>
      <color rgb="FFFF0000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77">
    <xf numFmtId="0" fontId="0" fillId="0" borderId="0" xfId="0"/>
    <xf numFmtId="0" fontId="1" fillId="0" borderId="0" xfId="1" applyFont="1"/>
    <xf numFmtId="0" fontId="1" fillId="0" borderId="0" xfId="1"/>
    <xf numFmtId="0" fontId="4" fillId="0" borderId="0" xfId="2" applyFont="1"/>
    <xf numFmtId="0" fontId="3" fillId="0" borderId="0" xfId="2"/>
    <xf numFmtId="4" fontId="5" fillId="0" borderId="0" xfId="2" applyNumberFormat="1" applyFont="1" applyAlignment="1">
      <alignment horizontal="left" wrapText="1"/>
    </xf>
    <xf numFmtId="0" fontId="6" fillId="0" borderId="0" xfId="2" applyFont="1" applyAlignment="1">
      <alignment horizontal="left"/>
    </xf>
    <xf numFmtId="0" fontId="7" fillId="0" borderId="0" xfId="2" applyFont="1"/>
    <xf numFmtId="4" fontId="8" fillId="0" borderId="0" xfId="2" applyNumberFormat="1" applyFont="1" applyAlignment="1">
      <alignment horizontal="left" vertical="center" wrapText="1"/>
    </xf>
    <xf numFmtId="0" fontId="8" fillId="0" borderId="0" xfId="2" applyFont="1" applyAlignment="1">
      <alignment horizontal="left"/>
    </xf>
    <xf numFmtId="4" fontId="8" fillId="0" borderId="0" xfId="3" applyNumberFormat="1" applyFont="1" applyAlignment="1" applyProtection="1">
      <alignment horizontal="left" vertical="center" wrapText="1"/>
    </xf>
    <xf numFmtId="0" fontId="10" fillId="2" borderId="0" xfId="1" applyFont="1" applyFill="1"/>
    <xf numFmtId="0" fontId="11" fillId="0" borderId="0" xfId="2" applyFont="1" applyAlignment="1">
      <alignment horizontal="right"/>
    </xf>
    <xf numFmtId="0" fontId="12" fillId="0" borderId="0" xfId="2" applyFont="1" applyAlignment="1">
      <alignment horizontal="right"/>
    </xf>
    <xf numFmtId="0" fontId="13" fillId="3" borderId="1" xfId="1" applyFont="1" applyFill="1" applyBorder="1"/>
    <xf numFmtId="9" fontId="2" fillId="3" borderId="2" xfId="1" applyNumberFormat="1" applyFont="1" applyFill="1" applyBorder="1"/>
    <xf numFmtId="0" fontId="2" fillId="3" borderId="1" xfId="1" applyFont="1" applyFill="1" applyBorder="1"/>
    <xf numFmtId="0" fontId="2" fillId="3" borderId="3" xfId="1" applyFont="1" applyFill="1" applyBorder="1"/>
    <xf numFmtId="0" fontId="13" fillId="4" borderId="4" xfId="4" applyFont="1" applyFill="1" applyBorder="1" applyAlignment="1">
      <alignment horizontal="center" vertical="center"/>
    </xf>
    <xf numFmtId="0" fontId="14" fillId="4" borderId="5" xfId="4" applyFont="1" applyFill="1" applyBorder="1" applyAlignment="1">
      <alignment horizontal="center" vertical="center" wrapText="1"/>
    </xf>
    <xf numFmtId="0" fontId="15" fillId="4" borderId="5" xfId="4" applyFont="1" applyFill="1" applyBorder="1" applyAlignment="1">
      <alignment horizontal="center" vertical="center"/>
    </xf>
    <xf numFmtId="0" fontId="14" fillId="4" borderId="6" xfId="4" applyFont="1" applyFill="1" applyBorder="1" applyAlignment="1">
      <alignment horizontal="center" vertical="center" wrapText="1"/>
    </xf>
    <xf numFmtId="0" fontId="13" fillId="2" borderId="7" xfId="4" applyFont="1" applyFill="1" applyBorder="1" applyAlignment="1">
      <alignment horizontal="center" vertical="center" wrapText="1"/>
    </xf>
    <xf numFmtId="0" fontId="13" fillId="4" borderId="8" xfId="4" applyFont="1" applyFill="1" applyBorder="1" applyAlignment="1">
      <alignment horizontal="center" vertical="center"/>
    </xf>
    <xf numFmtId="0" fontId="14" fillId="4" borderId="9" xfId="4" applyFont="1" applyFill="1" applyBorder="1" applyAlignment="1">
      <alignment horizontal="center" vertical="center" wrapText="1"/>
    </xf>
    <xf numFmtId="0" fontId="15" fillId="4" borderId="9" xfId="4" applyFont="1" applyFill="1" applyBorder="1" applyAlignment="1">
      <alignment horizontal="center" vertical="center"/>
    </xf>
    <xf numFmtId="0" fontId="14" fillId="4" borderId="10" xfId="4" applyFont="1" applyFill="1" applyBorder="1" applyAlignment="1">
      <alignment horizontal="center" vertical="center" wrapText="1"/>
    </xf>
    <xf numFmtId="0" fontId="13" fillId="2" borderId="11" xfId="4" applyFont="1" applyFill="1" applyBorder="1" applyAlignment="1">
      <alignment horizontal="center" vertical="center" wrapText="1"/>
    </xf>
    <xf numFmtId="0" fontId="16" fillId="5" borderId="4" xfId="4" applyFont="1" applyFill="1" applyBorder="1" applyAlignment="1">
      <alignment horizontal="center" vertical="center" wrapText="1"/>
    </xf>
    <xf numFmtId="0" fontId="16" fillId="5" borderId="6" xfId="4" applyFont="1" applyFill="1" applyBorder="1" applyAlignment="1">
      <alignment horizontal="center" vertical="center" wrapText="1"/>
    </xf>
    <xf numFmtId="0" fontId="16" fillId="5" borderId="7" xfId="4" applyFont="1" applyFill="1" applyBorder="1" applyAlignment="1">
      <alignment horizontal="center" vertical="center" wrapText="1"/>
    </xf>
    <xf numFmtId="0" fontId="1" fillId="6" borderId="12" xfId="1" applyFill="1" applyBorder="1"/>
    <xf numFmtId="0" fontId="13" fillId="7" borderId="4" xfId="4" applyFont="1" applyFill="1" applyBorder="1" applyAlignment="1">
      <alignment horizontal="center"/>
    </xf>
    <xf numFmtId="0" fontId="14" fillId="0" borderId="6" xfId="4" applyFont="1" applyFill="1" applyBorder="1" applyAlignment="1">
      <alignment horizontal="left" vertical="center" wrapText="1"/>
    </xf>
    <xf numFmtId="0" fontId="14" fillId="0" borderId="5" xfId="4" applyFont="1" applyFill="1" applyBorder="1" applyAlignment="1">
      <alignment horizontal="center"/>
    </xf>
    <xf numFmtId="0" fontId="14" fillId="0" borderId="6" xfId="4" applyFont="1" applyFill="1" applyBorder="1" applyAlignment="1">
      <alignment horizontal="center" vertical="center" wrapText="1"/>
    </xf>
    <xf numFmtId="0" fontId="14" fillId="7" borderId="6" xfId="4" applyFont="1" applyFill="1" applyBorder="1" applyAlignment="1">
      <alignment horizontal="center" vertical="center" wrapText="1"/>
    </xf>
    <xf numFmtId="2" fontId="14" fillId="8" borderId="13" xfId="4" applyNumberFormat="1" applyFont="1" applyFill="1" applyBorder="1" applyAlignment="1">
      <alignment horizontal="right" vertical="center" wrapText="1"/>
    </xf>
    <xf numFmtId="2" fontId="14" fillId="0" borderId="14" xfId="4" applyNumberFormat="1" applyFont="1" applyFill="1" applyBorder="1" applyAlignment="1">
      <alignment horizontal="right" vertical="center"/>
    </xf>
    <xf numFmtId="2" fontId="14" fillId="7" borderId="13" xfId="1" applyNumberFormat="1" applyFont="1" applyFill="1" applyBorder="1"/>
    <xf numFmtId="0" fontId="13" fillId="7" borderId="15" xfId="4" applyFont="1" applyFill="1" applyBorder="1" applyAlignment="1">
      <alignment horizontal="center"/>
    </xf>
    <xf numFmtId="0" fontId="14" fillId="0" borderId="16" xfId="4" applyFont="1" applyFill="1" applyBorder="1" applyAlignment="1">
      <alignment horizontal="left" vertical="center" wrapText="1"/>
    </xf>
    <xf numFmtId="0" fontId="14" fillId="0" borderId="17" xfId="4" applyFont="1" applyFill="1" applyBorder="1" applyAlignment="1">
      <alignment horizontal="center"/>
    </xf>
    <xf numFmtId="0" fontId="14" fillId="0" borderId="16" xfId="4" applyFont="1" applyFill="1" applyBorder="1" applyAlignment="1">
      <alignment horizontal="center" vertical="center" wrapText="1"/>
    </xf>
    <xf numFmtId="0" fontId="14" fillId="7" borderId="16" xfId="4" applyFont="1" applyFill="1" applyBorder="1" applyAlignment="1">
      <alignment horizontal="center" vertical="center" wrapText="1"/>
    </xf>
    <xf numFmtId="2" fontId="14" fillId="8" borderId="16" xfId="4" applyNumberFormat="1" applyFont="1" applyFill="1" applyBorder="1" applyAlignment="1">
      <alignment horizontal="right" vertical="center" wrapText="1"/>
    </xf>
    <xf numFmtId="2" fontId="14" fillId="7" borderId="18" xfId="1" applyNumberFormat="1" applyFont="1" applyFill="1" applyBorder="1"/>
    <xf numFmtId="0" fontId="14" fillId="0" borderId="17" xfId="4" applyFont="1" applyFill="1" applyBorder="1" applyAlignment="1">
      <alignment horizontal="left" vertical="center" wrapText="1"/>
    </xf>
    <xf numFmtId="0" fontId="14" fillId="0" borderId="17" xfId="4" applyFont="1" applyFill="1" applyBorder="1" applyAlignment="1">
      <alignment horizontal="center" vertical="center" wrapText="1"/>
    </xf>
    <xf numFmtId="0" fontId="14" fillId="7" borderId="17" xfId="4" applyFont="1" applyFill="1" applyBorder="1" applyAlignment="1">
      <alignment horizontal="center" vertical="center" wrapText="1"/>
    </xf>
    <xf numFmtId="2" fontId="14" fillId="8" borderId="17" xfId="4" applyNumberFormat="1" applyFont="1" applyFill="1" applyBorder="1" applyAlignment="1">
      <alignment horizontal="right" vertical="center" wrapText="1"/>
    </xf>
    <xf numFmtId="2" fontId="14" fillId="7" borderId="19" xfId="1" applyNumberFormat="1" applyFont="1" applyFill="1" applyBorder="1"/>
    <xf numFmtId="0" fontId="14" fillId="0" borderId="20" xfId="4" applyFont="1" applyFill="1" applyBorder="1" applyAlignment="1">
      <alignment horizontal="left" vertical="center" wrapText="1"/>
    </xf>
    <xf numFmtId="0" fontId="14" fillId="0" borderId="20" xfId="4" applyFont="1" applyFill="1" applyBorder="1" applyAlignment="1">
      <alignment horizontal="center"/>
    </xf>
    <xf numFmtId="0" fontId="14" fillId="0" borderId="20" xfId="4" applyFont="1" applyFill="1" applyBorder="1" applyAlignment="1">
      <alignment horizontal="center" vertical="center" wrapText="1"/>
    </xf>
    <xf numFmtId="0" fontId="14" fillId="7" borderId="20" xfId="4" applyFont="1" applyFill="1" applyBorder="1" applyAlignment="1">
      <alignment horizontal="center" vertical="center" wrapText="1"/>
    </xf>
    <xf numFmtId="2" fontId="14" fillId="8" borderId="9" xfId="4" applyNumberFormat="1" applyFont="1" applyFill="1" applyBorder="1" applyAlignment="1">
      <alignment horizontal="right" vertical="center" wrapText="1"/>
    </xf>
    <xf numFmtId="2" fontId="14" fillId="7" borderId="21" xfId="1" applyNumberFormat="1" applyFont="1" applyFill="1" applyBorder="1"/>
    <xf numFmtId="0" fontId="13" fillId="7" borderId="4" xfId="4" applyFont="1" applyFill="1" applyBorder="1" applyAlignment="1">
      <alignment horizontal="center" wrapText="1"/>
    </xf>
    <xf numFmtId="2" fontId="14" fillId="0" borderId="22" xfId="4" applyNumberFormat="1" applyFont="1" applyFill="1" applyBorder="1" applyAlignment="1">
      <alignment horizontal="right" vertical="center" wrapText="1"/>
    </xf>
    <xf numFmtId="2" fontId="13" fillId="7" borderId="23" xfId="1" applyNumberFormat="1" applyFont="1" applyFill="1" applyBorder="1"/>
    <xf numFmtId="0" fontId="13" fillId="7" borderId="15" xfId="4" applyFont="1" applyFill="1" applyBorder="1" applyAlignment="1">
      <alignment horizontal="center" wrapText="1"/>
    </xf>
    <xf numFmtId="2" fontId="14" fillId="0" borderId="24" xfId="4" applyNumberFormat="1" applyFont="1" applyFill="1" applyBorder="1" applyAlignment="1">
      <alignment horizontal="right" vertical="center" wrapText="1"/>
    </xf>
    <xf numFmtId="2" fontId="13" fillId="7" borderId="25" xfId="1" applyNumberFormat="1" applyFont="1" applyFill="1" applyBorder="1"/>
    <xf numFmtId="0" fontId="13" fillId="7" borderId="8" xfId="4" applyFont="1" applyFill="1" applyBorder="1" applyAlignment="1">
      <alignment horizontal="center" wrapText="1"/>
    </xf>
    <xf numFmtId="2" fontId="14" fillId="0" borderId="26" xfId="4" applyNumberFormat="1" applyFont="1" applyFill="1" applyBorder="1" applyAlignment="1">
      <alignment horizontal="right" vertical="center" wrapText="1"/>
    </xf>
    <xf numFmtId="0" fontId="14" fillId="0" borderId="9" xfId="4" applyFont="1" applyFill="1" applyBorder="1" applyAlignment="1">
      <alignment horizontal="left" vertical="center" wrapText="1"/>
    </xf>
    <xf numFmtId="0" fontId="14" fillId="0" borderId="9" xfId="4" applyFont="1" applyFill="1" applyBorder="1" applyAlignment="1">
      <alignment horizontal="center"/>
    </xf>
    <xf numFmtId="0" fontId="14" fillId="0" borderId="9" xfId="4" applyFont="1" applyFill="1" applyBorder="1" applyAlignment="1">
      <alignment horizontal="center" vertical="center" wrapText="1"/>
    </xf>
    <xf numFmtId="0" fontId="14" fillId="7" borderId="9" xfId="4" applyFont="1" applyFill="1" applyBorder="1" applyAlignment="1">
      <alignment horizontal="center" vertical="center" wrapText="1"/>
    </xf>
    <xf numFmtId="0" fontId="13" fillId="7" borderId="8" xfId="4" applyFont="1" applyFill="1" applyBorder="1" applyAlignment="1">
      <alignment horizontal="center"/>
    </xf>
    <xf numFmtId="2" fontId="14" fillId="0" borderId="27" xfId="4" applyNumberFormat="1" applyFont="1" applyFill="1" applyBorder="1" applyAlignment="1">
      <alignment horizontal="right" vertical="center" wrapText="1"/>
    </xf>
    <xf numFmtId="2" fontId="14" fillId="0" borderId="1" xfId="4" applyNumberFormat="1" applyFont="1" applyFill="1" applyBorder="1" applyAlignment="1">
      <alignment horizontal="right" vertical="center"/>
    </xf>
    <xf numFmtId="2" fontId="13" fillId="7" borderId="28" xfId="1" applyNumberFormat="1" applyFont="1" applyFill="1" applyBorder="1"/>
    <xf numFmtId="2" fontId="14" fillId="2" borderId="22" xfId="4" applyNumberFormat="1" applyFont="1" applyFill="1" applyBorder="1" applyAlignment="1">
      <alignment horizontal="right" vertical="center" wrapText="1"/>
    </xf>
    <xf numFmtId="2" fontId="14" fillId="2" borderId="24" xfId="4" applyNumberFormat="1" applyFont="1" applyFill="1" applyBorder="1" applyAlignment="1">
      <alignment horizontal="right" vertical="center" wrapText="1"/>
    </xf>
    <xf numFmtId="2" fontId="14" fillId="2" borderId="27" xfId="4" applyNumberFormat="1" applyFont="1" applyFill="1" applyBorder="1" applyAlignment="1">
      <alignment horizontal="right" vertical="center" wrapText="1"/>
    </xf>
  </cellXfs>
  <cellStyles count="5">
    <cellStyle name="Гиперссылка 3" xfId="3"/>
    <cellStyle name="Звичайний 2" xfId="1"/>
    <cellStyle name="Обычный" xfId="0" builtinId="0"/>
    <cellStyle name="Обычный 10 2" xfId="4"/>
    <cellStyle name="Обычный 1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571501</xdr:colOff>
      <xdr:row>3</xdr:row>
      <xdr:rowOff>85725</xdr:rowOff>
    </xdr:from>
    <xdr:to>
      <xdr:col>6</xdr:col>
      <xdr:colOff>838200</xdr:colOff>
      <xdr:row>8</xdr:row>
      <xdr:rowOff>152400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77076" y="981075"/>
          <a:ext cx="1247774" cy="1047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947737</xdr:colOff>
      <xdr:row>5</xdr:row>
      <xdr:rowOff>159543</xdr:rowOff>
    </xdr:from>
    <xdr:to>
      <xdr:col>7</xdr:col>
      <xdr:colOff>1062037</xdr:colOff>
      <xdr:row>8</xdr:row>
      <xdr:rowOff>168603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4387" y="1454943"/>
          <a:ext cx="1209675" cy="5900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178594</xdr:colOff>
      <xdr:row>1</xdr:row>
      <xdr:rowOff>23813</xdr:rowOff>
    </xdr:from>
    <xdr:to>
      <xdr:col>7</xdr:col>
      <xdr:colOff>1143000</xdr:colOff>
      <xdr:row>3</xdr:row>
      <xdr:rowOff>47624</xdr:rowOff>
    </xdr:to>
    <xdr:pic>
      <xdr:nvPicPr>
        <xdr:cNvPr id="5" name="Obraz 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65244" y="214313"/>
          <a:ext cx="2059781" cy="728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&#1055;&#1088;&#1072;&#1081;&#1089;%20&#1083;&#1080;&#1089;&#1090;%20&#1084;&#1072;&#1090;&#1077;&#1088;&#1110;&#1072;&#1083;&#1080;%20&#1041;&#1091;&#1076;&#1084;&#1072;&#1090;%2014.06.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Temporary%20Internet%20Files/Content.Outlook/X457XKL7/&#1055;&#1083;&#1077;&#1085;&#1082;&#1080;%20&#1080;%20&#1052;&#1077;&#1084;&#1073;&#1088;&#1072;&#1085;&#1099;%20&#1055;&#1088;&#1072;&#1081;&#1089;%20&#1051;&#1080;&#1089;&#1090;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Металочерепиця BUD MAT"/>
      <sheetName val="PROAQUA"/>
      <sheetName val="Софіт Будмат"/>
      <sheetName val="FLAMINGO "/>
      <sheetName val="MAGNELIS"/>
      <sheetName val="Бланк ProAqua"/>
      <sheetName val="Бланк Flamingo"/>
      <sheetName val="Бланк Софіт"/>
      <sheetName val="Бланк ProAqua 150"/>
      <sheetName val="Бланк Flamingo 150"/>
      <sheetName val="Бланк Flamingo Магнеліс"/>
      <sheetName val="Бланк Flamingo Магнеліс 15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TA пленки и мембраны"/>
      <sheetName val="КОРЕЯ пленки"/>
    </sheetNames>
    <sheetDataSet>
      <sheetData sheetId="0" refreshError="1"/>
      <sheetData sheetId="1">
        <row r="3">
          <cell r="A3" t="str">
            <v>да</v>
          </cell>
        </row>
        <row r="4">
          <cell r="A4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tabSelected="1" topLeftCell="A4" zoomScale="80" zoomScaleNormal="80" workbookViewId="0">
      <selection activeCell="B12" sqref="B12:B13"/>
    </sheetView>
  </sheetViews>
  <sheetFormatPr defaultColWidth="9.140625" defaultRowHeight="15" x14ac:dyDescent="0.25"/>
  <cols>
    <col min="1" max="1" width="17" style="2" customWidth="1"/>
    <col min="2" max="2" width="40.28515625" style="2" bestFit="1" customWidth="1"/>
    <col min="3" max="3" width="15.7109375" style="2" customWidth="1"/>
    <col min="4" max="4" width="11.7109375" style="2" customWidth="1"/>
    <col min="5" max="5" width="12.85546875" style="2" customWidth="1"/>
    <col min="6" max="6" width="14.7109375" style="2" bestFit="1" customWidth="1"/>
    <col min="7" max="7" width="16.42578125" style="2" customWidth="1"/>
    <col min="8" max="8" width="17.42578125" style="2" customWidth="1"/>
    <col min="9" max="16384" width="9.140625" style="2"/>
  </cols>
  <sheetData>
    <row r="1" spans="1:8" x14ac:dyDescent="0.25">
      <c r="A1" s="1"/>
    </row>
    <row r="2" spans="1:8" ht="39.75" customHeight="1" x14ac:dyDescent="0.3">
      <c r="A2" s="3"/>
      <c r="B2" s="4"/>
      <c r="C2" s="5"/>
      <c r="D2" s="6"/>
      <c r="E2" s="7"/>
    </row>
    <row r="3" spans="1:8" ht="15.75" x14ac:dyDescent="0.25">
      <c r="A3" s="3"/>
      <c r="B3" s="4"/>
      <c r="C3" s="8"/>
      <c r="D3" s="9"/>
      <c r="E3" s="4"/>
    </row>
    <row r="4" spans="1:8" ht="15.75" x14ac:dyDescent="0.25">
      <c r="A4" s="3"/>
      <c r="B4" s="4"/>
      <c r="C4" s="8"/>
      <c r="D4" s="9"/>
      <c r="E4" s="4"/>
    </row>
    <row r="5" spans="1:8" ht="15.75" x14ac:dyDescent="0.25">
      <c r="A5" s="3"/>
      <c r="B5" s="4"/>
      <c r="C5" s="8"/>
      <c r="D5" s="9"/>
      <c r="E5" s="4"/>
    </row>
    <row r="6" spans="1:8" ht="15.75" x14ac:dyDescent="0.25">
      <c r="A6" s="3"/>
      <c r="B6" s="4"/>
      <c r="C6" s="10"/>
      <c r="D6" s="9"/>
      <c r="E6" s="4"/>
    </row>
    <row r="7" spans="1:8" x14ac:dyDescent="0.25">
      <c r="A7" s="1"/>
    </row>
    <row r="8" spans="1:8" x14ac:dyDescent="0.25">
      <c r="A8" s="1"/>
    </row>
    <row r="9" spans="1:8" ht="18.75" x14ac:dyDescent="0.3">
      <c r="A9" s="1"/>
      <c r="B9" s="11" t="s">
        <v>0</v>
      </c>
    </row>
    <row r="10" spans="1:8" ht="21.75" thickBot="1" x14ac:dyDescent="0.4">
      <c r="A10" s="3"/>
      <c r="B10" s="12" t="s">
        <v>1</v>
      </c>
      <c r="C10" s="13"/>
      <c r="D10" s="13"/>
      <c r="E10" s="4"/>
    </row>
    <row r="11" spans="1:8" ht="19.5" thickBot="1" x14ac:dyDescent="0.35">
      <c r="A11" s="14" t="s">
        <v>2</v>
      </c>
      <c r="B11" s="15">
        <v>0</v>
      </c>
      <c r="F11" s="16" t="s">
        <v>3</v>
      </c>
      <c r="G11" s="17">
        <v>34</v>
      </c>
    </row>
    <row r="12" spans="1:8" ht="15" customHeight="1" x14ac:dyDescent="0.25">
      <c r="A12" s="18" t="s">
        <v>4</v>
      </c>
      <c r="B12" s="19" t="s">
        <v>5</v>
      </c>
      <c r="C12" s="20" t="s">
        <v>6</v>
      </c>
      <c r="D12" s="20" t="s">
        <v>7</v>
      </c>
      <c r="E12" s="19" t="s">
        <v>8</v>
      </c>
      <c r="F12" s="21" t="s">
        <v>9</v>
      </c>
      <c r="G12" s="22" t="s">
        <v>10</v>
      </c>
      <c r="H12" s="22" t="s">
        <v>11</v>
      </c>
    </row>
    <row r="13" spans="1:8" ht="39.75" customHeight="1" thickBot="1" x14ac:dyDescent="0.3">
      <c r="A13" s="23"/>
      <c r="B13" s="24"/>
      <c r="C13" s="25"/>
      <c r="D13" s="25"/>
      <c r="E13" s="24"/>
      <c r="F13" s="26"/>
      <c r="G13" s="27"/>
      <c r="H13" s="27"/>
    </row>
    <row r="14" spans="1:8" ht="21.75" thickBot="1" x14ac:dyDescent="0.3">
      <c r="A14" s="28" t="s">
        <v>12</v>
      </c>
      <c r="B14" s="29"/>
      <c r="C14" s="29"/>
      <c r="D14" s="29"/>
      <c r="E14" s="29"/>
      <c r="F14" s="29"/>
      <c r="G14" s="30"/>
      <c r="H14" s="31"/>
    </row>
    <row r="15" spans="1:8" ht="19.5" thickBot="1" x14ac:dyDescent="0.35">
      <c r="A15" s="32" t="s">
        <v>13</v>
      </c>
      <c r="B15" s="33" t="s">
        <v>14</v>
      </c>
      <c r="C15" s="34" t="s">
        <v>15</v>
      </c>
      <c r="D15" s="35">
        <v>3</v>
      </c>
      <c r="E15" s="36">
        <v>20</v>
      </c>
      <c r="F15" s="37">
        <v>10.5</v>
      </c>
      <c r="G15" s="38">
        <f>F15*(1-B11)</f>
        <v>10.5</v>
      </c>
      <c r="H15" s="39">
        <f>G15*G11</f>
        <v>357</v>
      </c>
    </row>
    <row r="16" spans="1:8" ht="19.5" thickBot="1" x14ac:dyDescent="0.35">
      <c r="A16" s="40"/>
      <c r="B16" s="41"/>
      <c r="C16" s="42" t="s">
        <v>16</v>
      </c>
      <c r="D16" s="43"/>
      <c r="E16" s="44"/>
      <c r="F16" s="45">
        <v>11.44</v>
      </c>
      <c r="G16" s="38">
        <f>F16*(1-B11)</f>
        <v>11.44</v>
      </c>
      <c r="H16" s="46">
        <f>G16*G11</f>
        <v>388.96</v>
      </c>
    </row>
    <row r="17" spans="1:8" ht="19.5" thickBot="1" x14ac:dyDescent="0.35">
      <c r="A17" s="40"/>
      <c r="B17" s="47" t="s">
        <v>17</v>
      </c>
      <c r="C17" s="42" t="s">
        <v>15</v>
      </c>
      <c r="D17" s="48">
        <v>3</v>
      </c>
      <c r="E17" s="49">
        <v>48</v>
      </c>
      <c r="F17" s="50">
        <v>5.7</v>
      </c>
      <c r="G17" s="38">
        <f>F17*(1-B11)</f>
        <v>5.7</v>
      </c>
      <c r="H17" s="51">
        <f>G17*G11</f>
        <v>193.8</v>
      </c>
    </row>
    <row r="18" spans="1:8" ht="19.5" thickBot="1" x14ac:dyDescent="0.35">
      <c r="A18" s="40"/>
      <c r="B18" s="52" t="s">
        <v>18</v>
      </c>
      <c r="C18" s="53" t="s">
        <v>15</v>
      </c>
      <c r="D18" s="54">
        <v>3</v>
      </c>
      <c r="E18" s="55">
        <v>21</v>
      </c>
      <c r="F18" s="56">
        <v>8.9</v>
      </c>
      <c r="G18" s="38">
        <f>F18*(1-B11)</f>
        <v>8.9</v>
      </c>
      <c r="H18" s="57">
        <f>G18*G11</f>
        <v>302.60000000000002</v>
      </c>
    </row>
    <row r="19" spans="1:8" ht="19.5" thickBot="1" x14ac:dyDescent="0.35">
      <c r="A19" s="58" t="s">
        <v>19</v>
      </c>
      <c r="B19" s="33" t="s">
        <v>14</v>
      </c>
      <c r="C19" s="34" t="s">
        <v>15</v>
      </c>
      <c r="D19" s="35">
        <v>3</v>
      </c>
      <c r="E19" s="36">
        <v>20</v>
      </c>
      <c r="F19" s="59">
        <v>10.5</v>
      </c>
      <c r="G19" s="38">
        <f>F19*(1-B11)</f>
        <v>10.5</v>
      </c>
      <c r="H19" s="60">
        <f>G19*G11</f>
        <v>357</v>
      </c>
    </row>
    <row r="20" spans="1:8" ht="19.5" thickBot="1" x14ac:dyDescent="0.35">
      <c r="A20" s="61"/>
      <c r="B20" s="41"/>
      <c r="C20" s="42" t="s">
        <v>16</v>
      </c>
      <c r="D20" s="43"/>
      <c r="E20" s="44"/>
      <c r="F20" s="62">
        <v>11.44</v>
      </c>
      <c r="G20" s="38">
        <f>F20*(1-B11)</f>
        <v>11.44</v>
      </c>
      <c r="H20" s="63">
        <f>G20*G11</f>
        <v>388.96</v>
      </c>
    </row>
    <row r="21" spans="1:8" ht="19.5" thickBot="1" x14ac:dyDescent="0.35">
      <c r="A21" s="61"/>
      <c r="B21" s="47" t="s">
        <v>17</v>
      </c>
      <c r="C21" s="42" t="s">
        <v>15</v>
      </c>
      <c r="D21" s="48">
        <v>3</v>
      </c>
      <c r="E21" s="49">
        <v>48</v>
      </c>
      <c r="F21" s="62">
        <v>5.7</v>
      </c>
      <c r="G21" s="38">
        <f>F21*(1-B11)</f>
        <v>5.7</v>
      </c>
      <c r="H21" s="63">
        <f>G21*G11</f>
        <v>193.8</v>
      </c>
    </row>
    <row r="22" spans="1:8" ht="19.5" thickBot="1" x14ac:dyDescent="0.35">
      <c r="A22" s="64"/>
      <c r="B22" s="52" t="s">
        <v>18</v>
      </c>
      <c r="C22" s="53" t="s">
        <v>15</v>
      </c>
      <c r="D22" s="54">
        <v>3</v>
      </c>
      <c r="E22" s="55">
        <v>21</v>
      </c>
      <c r="F22" s="65">
        <v>8.9</v>
      </c>
      <c r="G22" s="38">
        <f>F22*(1-B11)</f>
        <v>8.9</v>
      </c>
      <c r="H22" s="63">
        <f>G22*G11</f>
        <v>302.60000000000002</v>
      </c>
    </row>
    <row r="23" spans="1:8" ht="19.5" thickBot="1" x14ac:dyDescent="0.35">
      <c r="A23" s="58" t="s">
        <v>20</v>
      </c>
      <c r="B23" s="33" t="s">
        <v>14</v>
      </c>
      <c r="C23" s="34" t="s">
        <v>15</v>
      </c>
      <c r="D23" s="35">
        <v>3</v>
      </c>
      <c r="E23" s="36">
        <v>20</v>
      </c>
      <c r="F23" s="59">
        <v>10.5</v>
      </c>
      <c r="G23" s="38">
        <f>F23*(1-B11)</f>
        <v>10.5</v>
      </c>
      <c r="H23" s="60">
        <f>G23*G11</f>
        <v>357</v>
      </c>
    </row>
    <row r="24" spans="1:8" ht="19.5" thickBot="1" x14ac:dyDescent="0.35">
      <c r="A24" s="61"/>
      <c r="B24" s="41"/>
      <c r="C24" s="42" t="s">
        <v>16</v>
      </c>
      <c r="D24" s="43"/>
      <c r="E24" s="44"/>
      <c r="F24" s="62">
        <v>11.44</v>
      </c>
      <c r="G24" s="38">
        <f>F24*(1-B11)</f>
        <v>11.44</v>
      </c>
      <c r="H24" s="63">
        <f>G24*G11</f>
        <v>388.96</v>
      </c>
    </row>
    <row r="25" spans="1:8" ht="19.5" thickBot="1" x14ac:dyDescent="0.35">
      <c r="A25" s="61"/>
      <c r="B25" s="47" t="s">
        <v>17</v>
      </c>
      <c r="C25" s="42" t="s">
        <v>15</v>
      </c>
      <c r="D25" s="48">
        <v>3</v>
      </c>
      <c r="E25" s="49">
        <v>48</v>
      </c>
      <c r="F25" s="62">
        <v>5.7</v>
      </c>
      <c r="G25" s="38">
        <f>F25*(1-B11)</f>
        <v>5.7</v>
      </c>
      <c r="H25" s="63">
        <f>G25*G11</f>
        <v>193.8</v>
      </c>
    </row>
    <row r="26" spans="1:8" ht="19.5" thickBot="1" x14ac:dyDescent="0.35">
      <c r="A26" s="64"/>
      <c r="B26" s="52" t="s">
        <v>18</v>
      </c>
      <c r="C26" s="53" t="s">
        <v>15</v>
      </c>
      <c r="D26" s="54">
        <v>3</v>
      </c>
      <c r="E26" s="55">
        <v>21</v>
      </c>
      <c r="F26" s="65">
        <v>8.9</v>
      </c>
      <c r="G26" s="38">
        <f>F26*(1-B11)</f>
        <v>8.9</v>
      </c>
      <c r="H26" s="63">
        <f>G26*G11</f>
        <v>302.60000000000002</v>
      </c>
    </row>
    <row r="27" spans="1:8" ht="19.5" thickBot="1" x14ac:dyDescent="0.35">
      <c r="A27" s="58" t="s">
        <v>21</v>
      </c>
      <c r="B27" s="33" t="s">
        <v>14</v>
      </c>
      <c r="C27" s="34" t="s">
        <v>15</v>
      </c>
      <c r="D27" s="35">
        <v>3</v>
      </c>
      <c r="E27" s="36">
        <v>20</v>
      </c>
      <c r="F27" s="59">
        <v>10.5</v>
      </c>
      <c r="G27" s="38">
        <f>F27*(1-B11)</f>
        <v>10.5</v>
      </c>
      <c r="H27" s="63">
        <f>G27*G11</f>
        <v>357</v>
      </c>
    </row>
    <row r="28" spans="1:8" ht="19.5" thickBot="1" x14ac:dyDescent="0.35">
      <c r="A28" s="61"/>
      <c r="B28" s="41"/>
      <c r="C28" s="42" t="s">
        <v>16</v>
      </c>
      <c r="D28" s="43"/>
      <c r="E28" s="44"/>
      <c r="F28" s="62">
        <v>11.44</v>
      </c>
      <c r="G28" s="38">
        <f>F28*(1-B11)</f>
        <v>11.44</v>
      </c>
      <c r="H28" s="63">
        <f>G28*G11</f>
        <v>388.96</v>
      </c>
    </row>
    <row r="29" spans="1:8" ht="19.5" thickBot="1" x14ac:dyDescent="0.35">
      <c r="A29" s="61"/>
      <c r="B29" s="47" t="s">
        <v>17</v>
      </c>
      <c r="C29" s="42" t="s">
        <v>15</v>
      </c>
      <c r="D29" s="48">
        <v>3</v>
      </c>
      <c r="E29" s="49">
        <v>48</v>
      </c>
      <c r="F29" s="62">
        <v>5.7</v>
      </c>
      <c r="G29" s="38">
        <f>F29*(1-B11)</f>
        <v>5.7</v>
      </c>
      <c r="H29" s="63">
        <f>G29*G11</f>
        <v>193.8</v>
      </c>
    </row>
    <row r="30" spans="1:8" ht="19.5" thickBot="1" x14ac:dyDescent="0.35">
      <c r="A30" s="64"/>
      <c r="B30" s="66" t="s">
        <v>18</v>
      </c>
      <c r="C30" s="67" t="s">
        <v>15</v>
      </c>
      <c r="D30" s="68">
        <v>3</v>
      </c>
      <c r="E30" s="69">
        <v>21</v>
      </c>
      <c r="F30" s="65">
        <v>8.9</v>
      </c>
      <c r="G30" s="38">
        <f>F30*(1-B11)</f>
        <v>8.9</v>
      </c>
      <c r="H30" s="63">
        <f>G30*G11</f>
        <v>302.60000000000002</v>
      </c>
    </row>
    <row r="31" spans="1:8" ht="19.5" thickBot="1" x14ac:dyDescent="0.35">
      <c r="A31" s="40" t="s">
        <v>22</v>
      </c>
      <c r="B31" s="33" t="s">
        <v>14</v>
      </c>
      <c r="C31" s="34" t="s">
        <v>15</v>
      </c>
      <c r="D31" s="35">
        <v>3</v>
      </c>
      <c r="E31" s="36">
        <v>20</v>
      </c>
      <c r="F31" s="59">
        <v>10.5</v>
      </c>
      <c r="G31" s="38">
        <f>F31*(1-B11)</f>
        <v>10.5</v>
      </c>
      <c r="H31" s="63">
        <f>G31*G11</f>
        <v>357</v>
      </c>
    </row>
    <row r="32" spans="1:8" ht="19.5" thickBot="1" x14ac:dyDescent="0.35">
      <c r="A32" s="40"/>
      <c r="B32" s="41"/>
      <c r="C32" s="42" t="s">
        <v>16</v>
      </c>
      <c r="D32" s="43"/>
      <c r="E32" s="44"/>
      <c r="F32" s="62">
        <v>11.44</v>
      </c>
      <c r="G32" s="38">
        <f>F32*(1-B11)</f>
        <v>11.44</v>
      </c>
      <c r="H32" s="63">
        <f>G32*G11</f>
        <v>388.96</v>
      </c>
    </row>
    <row r="33" spans="1:8" ht="19.5" thickBot="1" x14ac:dyDescent="0.35">
      <c r="A33" s="40"/>
      <c r="B33" s="47" t="s">
        <v>17</v>
      </c>
      <c r="C33" s="42" t="s">
        <v>15</v>
      </c>
      <c r="D33" s="48">
        <v>3</v>
      </c>
      <c r="E33" s="49">
        <v>48</v>
      </c>
      <c r="F33" s="62">
        <v>5.7</v>
      </c>
      <c r="G33" s="38">
        <f>F33*(1-B11)</f>
        <v>5.7</v>
      </c>
      <c r="H33" s="63">
        <f>G33*G11</f>
        <v>193.8</v>
      </c>
    </row>
    <row r="34" spans="1:8" ht="19.5" thickBot="1" x14ac:dyDescent="0.35">
      <c r="A34" s="40"/>
      <c r="B34" s="52" t="s">
        <v>18</v>
      </c>
      <c r="C34" s="53" t="s">
        <v>15</v>
      </c>
      <c r="D34" s="54">
        <v>3</v>
      </c>
      <c r="E34" s="55">
        <v>21</v>
      </c>
      <c r="F34" s="65">
        <v>8.9</v>
      </c>
      <c r="G34" s="38">
        <f>F34*(1-B11)</f>
        <v>8.9</v>
      </c>
      <c r="H34" s="63">
        <f>G34*G11</f>
        <v>302.60000000000002</v>
      </c>
    </row>
    <row r="35" spans="1:8" ht="19.5" thickBot="1" x14ac:dyDescent="0.35">
      <c r="A35" s="32" t="s">
        <v>23</v>
      </c>
      <c r="B35" s="33" t="s">
        <v>14</v>
      </c>
      <c r="C35" s="34" t="s">
        <v>15</v>
      </c>
      <c r="D35" s="35">
        <v>3</v>
      </c>
      <c r="E35" s="36">
        <v>20</v>
      </c>
      <c r="F35" s="59">
        <v>13.9</v>
      </c>
      <c r="G35" s="38">
        <f>F35*(1-B11)</f>
        <v>13.9</v>
      </c>
      <c r="H35" s="63">
        <f>G35*G11</f>
        <v>472.6</v>
      </c>
    </row>
    <row r="36" spans="1:8" ht="19.5" thickBot="1" x14ac:dyDescent="0.35">
      <c r="A36" s="40"/>
      <c r="B36" s="41"/>
      <c r="C36" s="42" t="s">
        <v>16</v>
      </c>
      <c r="D36" s="43"/>
      <c r="E36" s="44"/>
      <c r="F36" s="62">
        <v>15.14</v>
      </c>
      <c r="G36" s="38">
        <f>F36*(1-B11)</f>
        <v>15.14</v>
      </c>
      <c r="H36" s="63">
        <f>G36*G11</f>
        <v>514.76</v>
      </c>
    </row>
    <row r="37" spans="1:8" ht="19.5" thickBot="1" x14ac:dyDescent="0.35">
      <c r="A37" s="40"/>
      <c r="B37" s="47" t="s">
        <v>17</v>
      </c>
      <c r="C37" s="42" t="s">
        <v>15</v>
      </c>
      <c r="D37" s="48">
        <v>3</v>
      </c>
      <c r="E37" s="49">
        <v>56</v>
      </c>
      <c r="F37" s="62">
        <v>7.7</v>
      </c>
      <c r="G37" s="38">
        <f>F37*(1-B11)</f>
        <v>7.7</v>
      </c>
      <c r="H37" s="63">
        <f>G37*G11</f>
        <v>261.8</v>
      </c>
    </row>
    <row r="38" spans="1:8" ht="19.5" thickBot="1" x14ac:dyDescent="0.35">
      <c r="A38" s="70"/>
      <c r="B38" s="66" t="s">
        <v>18</v>
      </c>
      <c r="C38" s="67" t="s">
        <v>15</v>
      </c>
      <c r="D38" s="68">
        <v>3</v>
      </c>
      <c r="E38" s="69">
        <v>21</v>
      </c>
      <c r="F38" s="71">
        <v>12.1</v>
      </c>
      <c r="G38" s="38">
        <f>F38*(1-B11)</f>
        <v>12.1</v>
      </c>
      <c r="H38" s="63">
        <f>G38*G11</f>
        <v>411.4</v>
      </c>
    </row>
    <row r="39" spans="1:8" ht="19.5" thickBot="1" x14ac:dyDescent="0.35">
      <c r="A39" s="58" t="s">
        <v>24</v>
      </c>
      <c r="B39" s="33" t="s">
        <v>14</v>
      </c>
      <c r="C39" s="34" t="s">
        <v>15</v>
      </c>
      <c r="D39" s="35">
        <v>3</v>
      </c>
      <c r="E39" s="36">
        <v>20</v>
      </c>
      <c r="F39" s="59">
        <v>13.9</v>
      </c>
      <c r="G39" s="38">
        <f>F39*(1-B11)</f>
        <v>13.9</v>
      </c>
      <c r="H39" s="63">
        <f>G39*G11</f>
        <v>472.6</v>
      </c>
    </row>
    <row r="40" spans="1:8" ht="19.5" thickBot="1" x14ac:dyDescent="0.35">
      <c r="A40" s="61"/>
      <c r="B40" s="41"/>
      <c r="C40" s="42" t="s">
        <v>16</v>
      </c>
      <c r="D40" s="43"/>
      <c r="E40" s="44"/>
      <c r="F40" s="62">
        <v>15.14</v>
      </c>
      <c r="G40" s="38">
        <f>F40*(1-B11)</f>
        <v>15.14</v>
      </c>
      <c r="H40" s="63">
        <f>G40*G11</f>
        <v>514.76</v>
      </c>
    </row>
    <row r="41" spans="1:8" ht="19.5" thickBot="1" x14ac:dyDescent="0.35">
      <c r="A41" s="61"/>
      <c r="B41" s="47" t="s">
        <v>17</v>
      </c>
      <c r="C41" s="42" t="s">
        <v>15</v>
      </c>
      <c r="D41" s="48">
        <v>3</v>
      </c>
      <c r="E41" s="49">
        <v>48</v>
      </c>
      <c r="F41" s="62">
        <v>7.7</v>
      </c>
      <c r="G41" s="38">
        <f>F41*(1-B11)</f>
        <v>7.7</v>
      </c>
      <c r="H41" s="63">
        <f>G41*G11</f>
        <v>261.8</v>
      </c>
    </row>
    <row r="42" spans="1:8" ht="19.5" thickBot="1" x14ac:dyDescent="0.35">
      <c r="A42" s="64"/>
      <c r="B42" s="66" t="s">
        <v>18</v>
      </c>
      <c r="C42" s="67" t="s">
        <v>15</v>
      </c>
      <c r="D42" s="68">
        <v>3</v>
      </c>
      <c r="E42" s="69">
        <v>21</v>
      </c>
      <c r="F42" s="71">
        <v>12.1</v>
      </c>
      <c r="G42" s="72">
        <f>F42*(1-B11)</f>
        <v>12.1</v>
      </c>
      <c r="H42" s="73">
        <f>G42*G11</f>
        <v>411.4</v>
      </c>
    </row>
    <row r="43" spans="1:8" ht="19.5" thickBot="1" x14ac:dyDescent="0.35">
      <c r="A43" s="58" t="s">
        <v>25</v>
      </c>
      <c r="B43" s="33" t="s">
        <v>14</v>
      </c>
      <c r="C43" s="34" t="s">
        <v>15</v>
      </c>
      <c r="D43" s="35">
        <v>3</v>
      </c>
      <c r="E43" s="36">
        <v>20</v>
      </c>
      <c r="F43" s="74">
        <v>12.2</v>
      </c>
      <c r="G43" s="72">
        <f>F43*(1-B11)</f>
        <v>12.2</v>
      </c>
      <c r="H43" s="63">
        <f>G43*G11</f>
        <v>414.79999999999995</v>
      </c>
    </row>
    <row r="44" spans="1:8" ht="19.5" thickBot="1" x14ac:dyDescent="0.35">
      <c r="A44" s="61"/>
      <c r="B44" s="41"/>
      <c r="C44" s="42" t="s">
        <v>16</v>
      </c>
      <c r="D44" s="43"/>
      <c r="E44" s="44"/>
      <c r="F44" s="75">
        <v>13.29</v>
      </c>
      <c r="G44" s="38">
        <f>F44*(1-B11)</f>
        <v>13.29</v>
      </c>
      <c r="H44" s="63">
        <f>G44*G11</f>
        <v>451.85999999999996</v>
      </c>
    </row>
    <row r="45" spans="1:8" ht="19.5" thickBot="1" x14ac:dyDescent="0.35">
      <c r="A45" s="61"/>
      <c r="B45" s="47" t="s">
        <v>17</v>
      </c>
      <c r="C45" s="42" t="s">
        <v>15</v>
      </c>
      <c r="D45" s="48">
        <v>3</v>
      </c>
      <c r="E45" s="49">
        <v>48</v>
      </c>
      <c r="F45" s="75">
        <v>6.65</v>
      </c>
      <c r="G45" s="38">
        <f>F45*(1-B11)</f>
        <v>6.65</v>
      </c>
      <c r="H45" s="63">
        <f>G45*G11</f>
        <v>226.10000000000002</v>
      </c>
    </row>
    <row r="46" spans="1:8" ht="19.5" thickBot="1" x14ac:dyDescent="0.35">
      <c r="A46" s="64"/>
      <c r="B46" s="66" t="s">
        <v>18</v>
      </c>
      <c r="C46" s="67" t="s">
        <v>15</v>
      </c>
      <c r="D46" s="68">
        <v>3</v>
      </c>
      <c r="E46" s="69">
        <v>21</v>
      </c>
      <c r="F46" s="76">
        <v>10.6</v>
      </c>
      <c r="G46" s="72">
        <f>F46*(1-B11)</f>
        <v>10.6</v>
      </c>
      <c r="H46" s="73">
        <f>G46*G11</f>
        <v>360.4</v>
      </c>
    </row>
  </sheetData>
  <mergeCells count="47">
    <mergeCell ref="A43:A46"/>
    <mergeCell ref="B43:B44"/>
    <mergeCell ref="D43:D44"/>
    <mergeCell ref="E43:E44"/>
    <mergeCell ref="A35:A38"/>
    <mergeCell ref="B35:B36"/>
    <mergeCell ref="D35:D36"/>
    <mergeCell ref="E35:E36"/>
    <mergeCell ref="A39:A42"/>
    <mergeCell ref="B39:B40"/>
    <mergeCell ref="D39:D40"/>
    <mergeCell ref="E39:E40"/>
    <mergeCell ref="A27:A30"/>
    <mergeCell ref="B27:B28"/>
    <mergeCell ref="D27:D28"/>
    <mergeCell ref="E27:E28"/>
    <mergeCell ref="A31:A34"/>
    <mergeCell ref="B31:B32"/>
    <mergeCell ref="D31:D32"/>
    <mergeCell ref="E31:E32"/>
    <mergeCell ref="A19:A22"/>
    <mergeCell ref="B19:B20"/>
    <mergeCell ref="D19:D20"/>
    <mergeCell ref="E19:E20"/>
    <mergeCell ref="A23:A26"/>
    <mergeCell ref="B23:B24"/>
    <mergeCell ref="D23:D24"/>
    <mergeCell ref="E23:E24"/>
    <mergeCell ref="G12:G13"/>
    <mergeCell ref="H12:H13"/>
    <mergeCell ref="A14:G14"/>
    <mergeCell ref="A15:A18"/>
    <mergeCell ref="B15:B16"/>
    <mergeCell ref="D15:D16"/>
    <mergeCell ref="E15:E16"/>
    <mergeCell ref="A12:A13"/>
    <mergeCell ref="B12:B13"/>
    <mergeCell ref="C12:C13"/>
    <mergeCell ref="D12:D13"/>
    <mergeCell ref="E12:E13"/>
    <mergeCell ref="F12:F13"/>
    <mergeCell ref="C2:D2"/>
    <mergeCell ref="C3:D3"/>
    <mergeCell ref="C4:D4"/>
    <mergeCell ref="C5:D5"/>
    <mergeCell ref="C6:D6"/>
    <mergeCell ref="B10:D10"/>
  </mergeCells>
  <pageMargins left="0.7" right="0.7" top="0.75" bottom="0.75" header="0.3" footer="0.3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Софіт Будмат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2021-06-17T08:29:26Z</dcterms:created>
  <dcterms:modified xsi:type="dcterms:W3CDTF">2021-06-17T08:30:40Z</dcterms:modified>
</cp:coreProperties>
</file>